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5.xml" ContentType="application/vnd.openxmlformats-officedocument.drawing+xml"/>
  <Override PartName="/xl/charts/chart2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8.xml" ContentType="application/vnd.openxmlformats-officedocument.themeOverride+xml"/>
  <Override PartName="/xl/charts/chart2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9.xml" ContentType="application/vnd.openxmlformats-officedocument.themeOverride+xml"/>
  <Override PartName="/xl/charts/chart3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0.xml" ContentType="application/vnd.openxmlformats-officedocument.themeOverride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3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1.xml" ContentType="application/vnd.openxmlformats-officedocument.themeOverride+xml"/>
  <Override PartName="/xl/charts/chart3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32.xml" ContentType="application/vnd.openxmlformats-officedocument.themeOverride+xml"/>
  <Override PartName="/xl/drawings/drawing8.xml" ContentType="application/vnd.openxmlformats-officedocument.drawing+xml"/>
  <Override PartName="/xl/charts/chart3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35.xml" ContentType="application/vnd.openxmlformats-officedocument.drawingml.chart+xml"/>
  <Override PartName="/xl/theme/themeOverride3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updateLinks="never" codeName="DieseArbeitsmappe"/>
  <mc:AlternateContent xmlns:mc="http://schemas.openxmlformats.org/markup-compatibility/2006">
    <mc:Choice Requires="x15">
      <x15ac:absPath xmlns:x15ac="http://schemas.microsoft.com/office/spreadsheetml/2010/11/ac" url="/Users/buettner/Downloads/Re Thünen-Baseline 2024-2034/Anhang_Thuenen-Baseline_2024-2034/"/>
    </mc:Choice>
  </mc:AlternateContent>
  <xr:revisionPtr revIDLastSave="0" documentId="8_{F765C7CC-64FD-C441-B420-6B84F12FD92B}" xr6:coauthVersionLast="47" xr6:coauthVersionMax="47" xr10:uidLastSave="{00000000-0000-0000-0000-000000000000}"/>
  <workbookProtection workbookAlgorithmName="SHA-512" workbookHashValue="gwCiTN5BUYjmmlE/rAM3Glt9p3wCxSeZHgDEmkb6kEDOkCqkuO0udhXk4LFepiiHxOS1HPtPdKShyZm94Nk0IA==" workbookSaltValue="CxMsVFABHRW4nPKXbtT27A==" workbookSpinCount="100000" lockStructure="1"/>
  <bookViews>
    <workbookView xWindow="0" yWindow="500" windowWidth="29040" windowHeight="15840" activeTab="5" xr2:uid="{EAA444CD-1039-4CD8-8D77-3C4CCFE8DE56}"/>
  </bookViews>
  <sheets>
    <sheet name="Info" sheetId="12" r:id="rId1"/>
    <sheet name="Inhalt" sheetId="19" r:id="rId2"/>
    <sheet name="Wirtschaftliche Entwicklung --&gt;" sheetId="3" r:id="rId3"/>
    <sheet name="Tab. 2.1-2.3_Makrodaten " sheetId="2" r:id="rId4"/>
    <sheet name="Abb. 2.1_Weltmarktpreise" sheetId="1" r:id="rId5"/>
    <sheet name="Abb. 2.2_Flächenentwicklung" sheetId="13" r:id="rId6"/>
    <sheet name="Politische Rahmenbedingungen -&gt;" sheetId="7" r:id="rId7"/>
    <sheet name="Abb. 2.4._GAP_Direktzahlungen" sheetId="16" r:id="rId8"/>
    <sheet name="Abb. 2.5_GAP_Ökoregelungen" sheetId="8" r:id="rId9"/>
    <sheet name="Abb. 2.6_GAP_2. Säule" sheetId="9" r:id="rId10"/>
    <sheet name="Abb. 2.7_Biokraftstoffe" sheetId="10" r:id="rId11"/>
  </sheets>
  <externalReferences>
    <externalReference r:id="rId12"/>
    <externalReference r:id="rId13"/>
  </externalReferences>
  <definedNames>
    <definedName name="Inhaltsverzeichnis">TRANSPOSE(REPLACE(Inhalt,1,FIND("]",Inhalt),""))</definedName>
    <definedName name="Vrange" localSheetId="1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0" i="8" l="1"/>
  <c r="O41" i="8"/>
  <c r="P34" i="8"/>
  <c r="Q34" i="8" s="1"/>
  <c r="R34" i="8" s="1"/>
  <c r="S34" i="8" s="1"/>
  <c r="T34" i="8" s="1"/>
  <c r="U34" i="8" s="1"/>
  <c r="V34" i="8" s="1"/>
  <c r="P35" i="8"/>
  <c r="Q35" i="8"/>
  <c r="R35" i="8" s="1"/>
  <c r="S35" i="8" s="1"/>
  <c r="T35" i="8" s="1"/>
  <c r="U35" i="8" s="1"/>
  <c r="V35" i="8" s="1"/>
  <c r="P36" i="8"/>
  <c r="Q36" i="8"/>
  <c r="R36" i="8"/>
  <c r="S36" i="8" s="1"/>
  <c r="T36" i="8" s="1"/>
  <c r="U36" i="8" s="1"/>
  <c r="V36" i="8" s="1"/>
  <c r="P37" i="8"/>
  <c r="Q37" i="8" s="1"/>
  <c r="R37" i="8" s="1"/>
  <c r="S37" i="8" s="1"/>
  <c r="T37" i="8" s="1"/>
  <c r="U37" i="8" s="1"/>
  <c r="V37" i="8" s="1"/>
  <c r="P38" i="8"/>
  <c r="Q38" i="8"/>
  <c r="R38" i="8" s="1"/>
  <c r="S38" i="8" s="1"/>
  <c r="T38" i="8" s="1"/>
  <c r="U38" i="8" s="1"/>
  <c r="V38" i="8" s="1"/>
  <c r="P39" i="8"/>
  <c r="Q39" i="8"/>
  <c r="R39" i="8"/>
  <c r="S39" i="8" s="1"/>
  <c r="T39" i="8" s="1"/>
  <c r="U39" i="8" s="1"/>
  <c r="V39" i="8" s="1"/>
  <c r="P40" i="8"/>
  <c r="Q40" i="8" s="1"/>
  <c r="R40" i="8" s="1"/>
  <c r="S40" i="8" s="1"/>
  <c r="T40" i="8" s="1"/>
  <c r="U40" i="8" s="1"/>
  <c r="V40" i="8" s="1"/>
  <c r="P41" i="8"/>
  <c r="Q41" i="8" s="1"/>
  <c r="R41" i="8" s="1"/>
  <c r="S41" i="8" s="1"/>
  <c r="T41" i="8" s="1"/>
  <c r="U41" i="8" s="1"/>
  <c r="V41" i="8" s="1"/>
  <c r="Q33" i="8"/>
  <c r="R33" i="8"/>
  <c r="S33" i="8"/>
  <c r="T33" i="8" s="1"/>
  <c r="U33" i="8" s="1"/>
  <c r="V33" i="8" s="1"/>
  <c r="P33" i="8"/>
  <c r="Q11" i="8"/>
  <c r="R11" i="8" s="1"/>
  <c r="S11" i="8" s="1"/>
  <c r="T11" i="8" s="1"/>
  <c r="U11" i="8" s="1"/>
  <c r="V11" i="8" s="1"/>
  <c r="Q12" i="8"/>
  <c r="R12" i="8"/>
  <c r="S12" i="8" s="1"/>
  <c r="T12" i="8" s="1"/>
  <c r="U12" i="8" s="1"/>
  <c r="V12" i="8" s="1"/>
  <c r="Q13" i="8"/>
  <c r="R13" i="8" s="1"/>
  <c r="S13" i="8" s="1"/>
  <c r="T13" i="8" s="1"/>
  <c r="U13" i="8" s="1"/>
  <c r="V13" i="8" s="1"/>
  <c r="Q14" i="8"/>
  <c r="R14" i="8" s="1"/>
  <c r="S14" i="8" s="1"/>
  <c r="T14" i="8" s="1"/>
  <c r="U14" i="8" s="1"/>
  <c r="V14" i="8" s="1"/>
  <c r="Q15" i="8"/>
  <c r="R15" i="8" s="1"/>
  <c r="S15" i="8" s="1"/>
  <c r="T15" i="8" s="1"/>
  <c r="U15" i="8" s="1"/>
  <c r="V15" i="8" s="1"/>
  <c r="Q16" i="8"/>
  <c r="R16" i="8"/>
  <c r="S16" i="8" s="1"/>
  <c r="T16" i="8" s="1"/>
  <c r="U16" i="8" s="1"/>
  <c r="V16" i="8" s="1"/>
  <c r="Q17" i="8"/>
  <c r="R17" i="8" s="1"/>
  <c r="S17" i="8" s="1"/>
  <c r="T17" i="8" s="1"/>
  <c r="U17" i="8" s="1"/>
  <c r="V17" i="8" s="1"/>
  <c r="Q18" i="8"/>
  <c r="R18" i="8" s="1"/>
  <c r="S18" i="8" s="1"/>
  <c r="T18" i="8" s="1"/>
  <c r="U18" i="8" s="1"/>
  <c r="V18" i="8" s="1"/>
  <c r="Q19" i="8"/>
  <c r="R19" i="8" s="1"/>
  <c r="S19" i="8" s="1"/>
  <c r="T19" i="8" s="1"/>
  <c r="U19" i="8" s="1"/>
  <c r="V19" i="8" s="1"/>
  <c r="Q20" i="8"/>
  <c r="R20" i="8"/>
  <c r="S20" i="8" s="1"/>
  <c r="T20" i="8" s="1"/>
  <c r="U20" i="8" s="1"/>
  <c r="V20" i="8" s="1"/>
  <c r="P12" i="8"/>
  <c r="P13" i="8"/>
  <c r="P14" i="8"/>
  <c r="P15" i="8"/>
  <c r="P16" i="8"/>
  <c r="P17" i="8"/>
  <c r="P18" i="8"/>
  <c r="P19" i="8"/>
  <c r="P20" i="8"/>
  <c r="P11" i="8"/>
  <c r="B24" i="19" a="1"/>
  <c r="B17" i="19" a="1"/>
  <c r="B18" i="19" a="1"/>
  <c r="B23" i="19" a="1"/>
  <c r="B25" i="19" a="1"/>
  <c r="B19" i="19" a="1"/>
  <c r="B22" i="19" a="1"/>
  <c r="B17" i="19" l="1"/>
  <c r="B18" i="19"/>
  <c r="B19" i="19"/>
  <c r="B24" i="19"/>
  <c r="B22" i="19"/>
  <c r="B23" i="19"/>
  <c r="B25" i="19"/>
  <c r="I223" i="1"/>
  <c r="J223" i="1" s="1"/>
  <c r="K223" i="1" s="1"/>
  <c r="L223" i="1" s="1"/>
  <c r="M223" i="1" s="1"/>
  <c r="N223" i="1" s="1"/>
  <c r="O223" i="1" s="1"/>
  <c r="P223" i="1" s="1"/>
  <c r="Q223" i="1" s="1"/>
  <c r="R223" i="1" s="1"/>
  <c r="S223" i="1" s="1"/>
  <c r="T223" i="1" s="1"/>
  <c r="U223" i="1" s="1"/>
  <c r="V223" i="1" s="1"/>
  <c r="W223" i="1" s="1"/>
  <c r="X223" i="1" s="1"/>
  <c r="Y223" i="1" s="1"/>
  <c r="Z223" i="1" s="1"/>
  <c r="AA223" i="1" s="1"/>
  <c r="AB223" i="1" s="1"/>
  <c r="AC223" i="1" s="1"/>
  <c r="AD223" i="1" s="1"/>
  <c r="AE223" i="1" s="1"/>
  <c r="H223" i="1"/>
  <c r="G9" i="2" l="1"/>
  <c r="H9" i="2" s="1"/>
  <c r="F9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F33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F30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F27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F24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F21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F18" i="2"/>
  <c r="B187" i="1"/>
  <c r="B170" i="1"/>
  <c r="B138" i="1"/>
  <c r="B121" i="1"/>
  <c r="B89" i="1"/>
  <c r="B38" i="1"/>
  <c r="I9" i="2" l="1"/>
  <c r="J9" i="2" l="1"/>
  <c r="K9" i="2" l="1"/>
  <c r="L9" i="2" l="1"/>
  <c r="M9" i="2" l="1"/>
  <c r="N9" i="2" l="1"/>
  <c r="O9" i="2" l="1"/>
  <c r="P9" i="2" l="1"/>
  <c r="Q9" i="2" l="1"/>
  <c r="R9" i="2" l="1"/>
  <c r="S9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<sst xmlns="http://schemas.openxmlformats.org/spreadsheetml/2006/main" count="272" uniqueCount="183">
  <si>
    <t>Getreide, Ölsaaten, Ölschrote, pflanzliche Öle, Zucker, Fleisch, Rohmilch, Milchprodukte</t>
  </si>
  <si>
    <t>Projektion</t>
  </si>
  <si>
    <t>Historisch</t>
  </si>
  <si>
    <t>Getreide</t>
  </si>
  <si>
    <t>Weltmarktpreise (EUR je Tonne, nominal)</t>
  </si>
  <si>
    <t>Weizen (Red Hard Winter, fob U. S. Golf)</t>
  </si>
  <si>
    <t>Gerste (Futtergerste, fob Rouen)</t>
  </si>
  <si>
    <t>Mais (fob U. S. Golf)</t>
  </si>
  <si>
    <t>Ölsaaten</t>
  </si>
  <si>
    <t>Raps (00, cif Hamburg)</t>
  </si>
  <si>
    <t xml:space="preserve">Sojabohne (U.S., cif Rotterdam)
</t>
  </si>
  <si>
    <t>Sonnenblume (EU, cif Amsterdam )</t>
  </si>
  <si>
    <t>Ölschrote</t>
  </si>
  <si>
    <t>Rapskuchen (34%, fob ab Werk Hamburg)</t>
  </si>
  <si>
    <t>Sojabohnenschrot (44/45%, Arg, cif Rotterdam)</t>
  </si>
  <si>
    <t>Pflanzliche Öle</t>
  </si>
  <si>
    <t>Rapsöl (fob ab Werk, Niederlande)</t>
  </si>
  <si>
    <t>Sojaöl (fob ab Werk, Niederlande)</t>
  </si>
  <si>
    <t>Sonnenblumenöl (EU, fob Nord-West europäische Häfen)</t>
  </si>
  <si>
    <t>Zucker</t>
  </si>
  <si>
    <t>Rohzucker (New York, ICE Kontrakt Nr. 11 nearby)</t>
  </si>
  <si>
    <t>Weißzucker (Euronext, Liffe,Contract No. 407 London)</t>
  </si>
  <si>
    <t>Fleisch</t>
  </si>
  <si>
    <t>Rind (U.S., Exportpreis)</t>
  </si>
  <si>
    <t>Hähnchen (Brasilien, Exportpreis, fob)</t>
  </si>
  <si>
    <t>Schweine (c.w.e., Iowa/South Minnesota)</t>
  </si>
  <si>
    <t>Lamm (c.w.e., Neuseeland, Ø aller Klassen)</t>
  </si>
  <si>
    <t>Milch</t>
  </si>
  <si>
    <t>Kalkulierter Rohmilchpreis</t>
  </si>
  <si>
    <t>Milchprodukte</t>
  </si>
  <si>
    <t>Magermilchpulver (fob Ozeanien, 1,25 % Fett)</t>
  </si>
  <si>
    <t>Käse (fob Ozeanien, 39 % Wassergehalt)</t>
  </si>
  <si>
    <t>Vollmilchpulver (fob Ozeanien, 26 % Fett)</t>
  </si>
  <si>
    <t>Butter (fob Ozeanien, 82 % Fett)</t>
  </si>
  <si>
    <t>Wechselkurs</t>
  </si>
  <si>
    <t>EUR/USD</t>
  </si>
  <si>
    <t>USD/EUR</t>
  </si>
  <si>
    <t>Rohölpreis</t>
  </si>
  <si>
    <t>USD/Barrel Brent</t>
  </si>
  <si>
    <t>EUR/Barrel Brent</t>
  </si>
  <si>
    <t xml:space="preserve">Bevölkerung in Deutschland </t>
  </si>
  <si>
    <t>Mrd. EUR</t>
  </si>
  <si>
    <t xml:space="preserve">BIP Deflator für Deutschland </t>
  </si>
  <si>
    <t>Index (2010 = 100)</t>
  </si>
  <si>
    <t>1) In Preisen von 2010.</t>
  </si>
  <si>
    <t>Wechselkurs, Rohölpreis, Bevölkerung, BIP</t>
  </si>
  <si>
    <r>
      <t>Bruttoinlandsprodukt in Deutschland</t>
    </r>
    <r>
      <rPr>
        <b/>
        <vertAlign val="superscript"/>
        <sz val="11"/>
        <color rgb="FF000000"/>
        <rFont val="Calibri"/>
        <family val="2"/>
        <scheme val="minor"/>
      </rPr>
      <t>1)</t>
    </r>
  </si>
  <si>
    <t>Bevölkerung in der EU-27</t>
  </si>
  <si>
    <t>Bevölkerung Welt</t>
  </si>
  <si>
    <r>
      <t>Bruttoinlandsprodukt der EU-27</t>
    </r>
    <r>
      <rPr>
        <b/>
        <vertAlign val="superscript"/>
        <sz val="11"/>
        <color rgb="FF000000"/>
        <rFont val="Calibri"/>
        <family val="2"/>
        <scheme val="minor"/>
      </rPr>
      <t>1)</t>
    </r>
  </si>
  <si>
    <r>
      <t>Bruttoinlandsprodukt Welt</t>
    </r>
    <r>
      <rPr>
        <b/>
        <vertAlign val="superscript"/>
        <sz val="11"/>
        <color rgb="FF000000"/>
        <rFont val="Calibri"/>
        <family val="2"/>
        <scheme val="minor"/>
      </rPr>
      <t>1)</t>
    </r>
  </si>
  <si>
    <t>Mio. Personen</t>
  </si>
  <si>
    <t>Mrd. Personen</t>
  </si>
  <si>
    <t>% p.a.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</si>
  <si>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</si>
  <si>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</si>
  <si>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</si>
  <si>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</si>
  <si>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</si>
  <si>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</si>
  <si>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</si>
  <si>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</si>
  <si>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</si>
  <si>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</si>
  <si>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</si>
  <si>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</si>
  <si>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</si>
  <si>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</si>
  <si>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</si>
  <si>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</si>
  <si>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</si>
  <si>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</si>
  <si>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</si>
  <si>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</si>
  <si>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</si>
  <si>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¹</t>
  </si>
  <si>
    <t>Jahr</t>
  </si>
  <si>
    <t>Anbau vielfältiger Kulturen im Ackerbau</t>
  </si>
  <si>
    <t>Vielfältige Kulturen</t>
  </si>
  <si>
    <t>Vericht auf chemisch-synthetischen PSM auf Ackerland oder in Dauerkulturen, Nr. 6.2 - 6.4</t>
  </si>
  <si>
    <t>Verzicht auf chemisch-synthetischen PSM</t>
  </si>
  <si>
    <t>nichtproduktive Flächen auf Ackerland</t>
  </si>
  <si>
    <t>Nichtproduktive Flächen auf Ackerland</t>
  </si>
  <si>
    <t>davon Blühstreifen oder -flächen auf Ackerland sowie in Dauerkulturen</t>
  </si>
  <si>
    <t>Nichtproduktive Flächen mit Begrünung</t>
  </si>
  <si>
    <t>Extensivierung des gesamten Dauergrünlands des Betriebs</t>
  </si>
  <si>
    <t>Extensiverung Dauergrünland (gesamter Betrieb)</t>
  </si>
  <si>
    <t>Ergebnisorientierte extensive Bewirtschaftung von Dauergrünlandflächen</t>
  </si>
  <si>
    <t>Extensivierung Dauergrünland (ergebnisorienteirt)</t>
  </si>
  <si>
    <t>Altgrasstreifen oder -flächenin Dauergrünland</t>
  </si>
  <si>
    <t>Altgrasstreifen</t>
  </si>
  <si>
    <t>Natura 2000-Gebieten</t>
  </si>
  <si>
    <t>Beibehaltung einer agroforstlichen Bewirtschaftungsweise auf Ackerland und Dauergrünland</t>
  </si>
  <si>
    <t>Agroforstliche Bewirtschaftung</t>
  </si>
  <si>
    <t>Insgesamt</t>
  </si>
  <si>
    <t>Millionen Euro</t>
  </si>
  <si>
    <t>Ökoregelungen in Deutschland</t>
  </si>
  <si>
    <t>Bundesland</t>
  </si>
  <si>
    <t>Investitionsförderung</t>
  </si>
  <si>
    <t>Bundesländer</t>
  </si>
  <si>
    <t>Baden-Württemberg</t>
  </si>
  <si>
    <t>Hessen</t>
  </si>
  <si>
    <t>Niedersachsen</t>
  </si>
  <si>
    <t>Nordrhein-Westfalen</t>
  </si>
  <si>
    <t>Rheinland-Pfalz</t>
  </si>
  <si>
    <t>Saarland</t>
  </si>
  <si>
    <t>Sachsen-Anhalt</t>
  </si>
  <si>
    <t>Brandenburg</t>
  </si>
  <si>
    <t>Mecklenburg-Vorpommern</t>
  </si>
  <si>
    <t>Sachsen</t>
  </si>
  <si>
    <t>Schleswig-Holstein</t>
  </si>
  <si>
    <t>Bayern</t>
  </si>
  <si>
    <t>Berlin</t>
  </si>
  <si>
    <t>Bremen</t>
  </si>
  <si>
    <t>Hamburg</t>
  </si>
  <si>
    <t>Deutschland</t>
  </si>
  <si>
    <t>Maßnahme</t>
  </si>
  <si>
    <t>AUKM</t>
  </si>
  <si>
    <t>Ökolandbau</t>
  </si>
  <si>
    <t>Ausgleichszulage</t>
  </si>
  <si>
    <r>
      <t>Geplante öffentliche Ausgaben in den Bundesländern für ausgewählte Zweite-Säule-Maßnahmen im Jah</t>
    </r>
    <r>
      <rPr>
        <b/>
        <sz val="11"/>
        <rFont val="Arial"/>
        <family val="2"/>
      </rPr>
      <t>r 2026</t>
    </r>
    <r>
      <rPr>
        <b/>
        <sz val="11"/>
        <color theme="1"/>
        <rFont val="Arial"/>
        <family val="2"/>
      </rPr>
      <t xml:space="preserve"> in Millionen Euro</t>
    </r>
  </si>
  <si>
    <t>Zweite-Säule-Maßnahmen</t>
  </si>
  <si>
    <t>Zahlungen für 
benachteiligte Gebiete</t>
  </si>
  <si>
    <t>Investitions-
förderung</t>
  </si>
  <si>
    <t>Agrarumwelt- 
und Klimamaßnahmen</t>
  </si>
  <si>
    <t>Zahlungen für 
den Ökologischen Landbau</t>
  </si>
  <si>
    <t>Ethanol</t>
  </si>
  <si>
    <t>Weizen</t>
  </si>
  <si>
    <t>Mais</t>
  </si>
  <si>
    <t>Rapsöl</t>
  </si>
  <si>
    <t>Sonstiges Getreide</t>
  </si>
  <si>
    <t>Biodiesel</t>
  </si>
  <si>
    <t>Sojaöl</t>
  </si>
  <si>
    <t>Sonnen-
blumenöl</t>
  </si>
  <si>
    <t>Rüben</t>
  </si>
  <si>
    <t>Biokraftstoffe</t>
  </si>
  <si>
    <t>Rohstoff</t>
  </si>
  <si>
    <t>Weltmarktpreise (nominal, Euro je Tonne)</t>
  </si>
  <si>
    <t>Makroökonomische Entwicklung</t>
  </si>
  <si>
    <t>Quelle:</t>
  </si>
  <si>
    <t>Kontakt:</t>
  </si>
  <si>
    <t>Daten</t>
  </si>
  <si>
    <t>Veröffentlichung:</t>
  </si>
  <si>
    <t>Bei Fragen kontaktieren Sie bitte:</t>
  </si>
  <si>
    <t>marlen.hass@thuenen.de</t>
  </si>
  <si>
    <t>AUKM: Agrarumwelt- und Klimaschutzmaßnahmen</t>
  </si>
  <si>
    <t>1) Einzelne Ökoregelungen können auf derselben Fläche kombiniert werden. Die Förderfläche (Bruttofläche) ist deshalb größer als die real betroffene Fläche (Nettofläche). Dargestellt ist die Verteilung der Bruttoflächen.</t>
  </si>
  <si>
    <r>
      <t>Millionen Hektar (Bruttoflächen)</t>
    </r>
    <r>
      <rPr>
        <b/>
        <vertAlign val="superscript"/>
        <sz val="14"/>
        <color rgb="FF000000"/>
        <rFont val="Calibri"/>
        <family val="2"/>
      </rPr>
      <t>1)</t>
    </r>
  </si>
  <si>
    <r>
      <t xml:space="preserve">Millionen Hektar </t>
    </r>
    <r>
      <rPr>
        <b/>
        <vertAlign val="superscript"/>
        <sz val="9"/>
        <color rgb="FFFFFFFF"/>
        <rFont val="Verdana"/>
        <family val="2"/>
      </rPr>
      <t>1)</t>
    </r>
  </si>
  <si>
    <t xml:space="preserve">Thünen-Baseline 2024-2034: </t>
  </si>
  <si>
    <t>Landwirtschaftlich genutzte Fläche (LF)</t>
  </si>
  <si>
    <t>Originärwerte 
(2000-2009)</t>
  </si>
  <si>
    <t>Beobachtet (bis 2009 korrigiert)</t>
  </si>
  <si>
    <t>Trend (10 Jahre)</t>
  </si>
  <si>
    <t>Thünen-Baseline</t>
  </si>
  <si>
    <t>Ackerfläche</t>
  </si>
  <si>
    <t>Stand November 2024.</t>
  </si>
  <si>
    <t>Stand November 2023.</t>
  </si>
  <si>
    <t>Ø 2010-12</t>
  </si>
  <si>
    <t>Ø 2020-22</t>
  </si>
  <si>
    <t>…</t>
  </si>
  <si>
    <t>Mio. Euro</t>
  </si>
  <si>
    <t>Einkommensunterstützung</t>
  </si>
  <si>
    <t>Ökoregelungen</t>
  </si>
  <si>
    <t>Umverteilungsprämie</t>
  </si>
  <si>
    <t>Junglandwirteprämie</t>
  </si>
  <si>
    <t>Gekoppelte Prämien</t>
  </si>
  <si>
    <t>Direktzahlungen der ersten Säule</t>
  </si>
  <si>
    <t xml:space="preserve">Abbildung 2.2a: Entwicklung der landwirtschaftlich genutzten Fläche im Zeitraum von 2000 bis 2034, 1000 ha </t>
  </si>
  <si>
    <t xml:space="preserve">Abbildung 2.2b: Entwicklung der Ackerfläche im Zeitraum von 2000 bis 2034, 1000 ha </t>
  </si>
  <si>
    <t xml:space="preserve">Abbildung 2.2c: Entwicklung der Grünlandfläche im Zeitraum von 2000 bis 2034, 1000 ha </t>
  </si>
  <si>
    <t xml:space="preserve">Abbildung 2.4: Jährliche indikative Mittelzuweisung für Direktzahlungen aus der ersten Säule nach GAP-Strategieplan, Millionen Euro </t>
  </si>
  <si>
    <t>Abbildung 2.6: Geplante öffentliche Ausgaben in Deutschland für ausgewählte Zweite-Säule-Maßnahmen von 2023 bis 2026 in Millionen Euro</t>
  </si>
  <si>
    <t>Abbildung 2.6: Annahmen zur Bioenergieherstellung aus agrarischen Primärrohstoffen in Deutschland, 1000 Tonnen Rohstoff</t>
  </si>
  <si>
    <t>Grünlandfläche</t>
  </si>
  <si>
    <t>Wirtschaftliche Entwicklungen</t>
  </si>
  <si>
    <t>Politische Rahmenbedingungen</t>
  </si>
  <si>
    <t>Inhalt</t>
  </si>
  <si>
    <t>Hinweis: Zur verwendung der Hyperlinks, bitte Makroinhalte aktivieren.</t>
  </si>
  <si>
    <t>November 2024</t>
  </si>
  <si>
    <t>Flächenentwicklung</t>
  </si>
  <si>
    <t>https://www.openagrar.de/receive/openagrar_mods_00100507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</si>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</sst>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#,##0.0"/>
    <numFmt numFmtId="166" formatCode="0.0%"/>
    <numFmt numFmtId="167" formatCode="#,##0.000"/>
    <numFmt numFmtId="168" formatCode="_-* #,##0.0_-;\-* #,##0.0_-;_-* &quot;-&quot;??_-;_-@_-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FFFFFF"/>
      <name val="Calibri"/>
      <family val="2"/>
    </font>
    <font>
      <b/>
      <sz val="20"/>
      <color rgb="FFFFFFFF"/>
      <name val="Calibri"/>
      <family val="2"/>
    </font>
    <font>
      <b/>
      <sz val="18"/>
      <color rgb="FFFFFFFF"/>
      <name val="Calibri"/>
      <family val="2"/>
    </font>
    <font>
      <sz val="10"/>
      <color theme="0"/>
      <name val="Arial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color theme="0" tint="-0.49998474074526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808080"/>
      <name val="Calibri"/>
      <family val="2"/>
    </font>
    <font>
      <b/>
      <sz val="11"/>
      <color rgb="FF80808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22"/>
      <color rgb="FFFFFFFF"/>
      <name val="Calibri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0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vertAlign val="superscript"/>
      <sz val="14"/>
      <color rgb="FF000000"/>
      <name val="Calibri"/>
      <family val="2"/>
    </font>
    <font>
      <b/>
      <vertAlign val="superscript"/>
      <sz val="9"/>
      <color rgb="FFFFFFFF"/>
      <name val="Verdana"/>
      <family val="2"/>
    </font>
    <font>
      <b/>
      <sz val="11"/>
      <name val="Calibri"/>
      <family val="2"/>
    </font>
    <font>
      <b/>
      <sz val="1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36609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23538D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23538D"/>
      </bottom>
      <diagonal/>
    </border>
    <border>
      <left/>
      <right/>
      <top style="thin">
        <color rgb="FF36609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36609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366092"/>
      </top>
      <bottom style="medium">
        <color rgb="FF366092"/>
      </bottom>
      <diagonal/>
    </border>
    <border>
      <left/>
      <right/>
      <top style="thin">
        <color rgb="FF000000"/>
      </top>
      <bottom/>
      <diagonal/>
    </border>
    <border>
      <left style="thin">
        <color rgb="FF366092"/>
      </left>
      <right/>
      <top style="thin">
        <color rgb="FF366092"/>
      </top>
      <bottom/>
      <diagonal/>
    </border>
    <border>
      <left/>
      <right style="thin">
        <color rgb="FF366092"/>
      </right>
      <top style="thin">
        <color rgb="FF366092"/>
      </top>
      <bottom/>
      <diagonal/>
    </border>
    <border>
      <left style="thin">
        <color rgb="FF366092"/>
      </left>
      <right/>
      <top/>
      <bottom/>
      <diagonal/>
    </border>
    <border>
      <left/>
      <right style="thin">
        <color rgb="FF366092"/>
      </right>
      <top/>
      <bottom/>
      <diagonal/>
    </border>
    <border>
      <left style="thin">
        <color rgb="FF366092"/>
      </left>
      <right/>
      <top/>
      <bottom style="thin">
        <color rgb="FF366092"/>
      </bottom>
      <diagonal/>
    </border>
    <border>
      <left/>
      <right style="thin">
        <color rgb="FF366092"/>
      </right>
      <top/>
      <bottom style="thin">
        <color rgb="FF366092"/>
      </bottom>
      <diagonal/>
    </border>
    <border>
      <left/>
      <right/>
      <top/>
      <bottom style="medium">
        <color rgb="FF366092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366092"/>
      </left>
      <right/>
      <top style="thin">
        <color rgb="FF366092"/>
      </top>
      <bottom style="medium">
        <color rgb="FF36609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4" fillId="0" borderId="0"/>
    <xf numFmtId="0" fontId="25" fillId="0" borderId="7" applyNumberFormat="0" applyFill="0" applyProtection="0">
      <alignment horizontal="center" vertical="center" wrapText="1"/>
    </xf>
    <xf numFmtId="0" fontId="4" fillId="0" borderId="0"/>
    <xf numFmtId="0" fontId="4" fillId="0" borderId="0" applyNumberFormat="0" applyFill="0" applyBorder="0" applyProtection="0">
      <alignment horizontal="center" vertical="center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5" fillId="2" borderId="0" xfId="2" applyFont="1" applyFill="1" applyProtection="1">
      <protection locked="0"/>
    </xf>
    <xf numFmtId="0" fontId="6" fillId="2" borderId="0" xfId="2" applyFont="1" applyFill="1" applyAlignment="1" applyProtection="1">
      <alignment horizontal="center"/>
      <protection locked="0"/>
    </xf>
    <xf numFmtId="0" fontId="10" fillId="4" borderId="0" xfId="2" applyFont="1" applyFill="1" applyProtection="1">
      <protection locked="0"/>
    </xf>
    <xf numFmtId="0" fontId="0" fillId="5" borderId="0" xfId="0" applyFill="1"/>
    <xf numFmtId="1" fontId="12" fillId="6" borderId="0" xfId="3" applyNumberFormat="1" applyFont="1" applyFill="1" applyAlignment="1">
      <alignment horizontal="right" vertical="center"/>
    </xf>
    <xf numFmtId="3" fontId="13" fillId="7" borderId="1" xfId="3" applyNumberFormat="1" applyFont="1" applyFill="1" applyBorder="1"/>
    <xf numFmtId="3" fontId="16" fillId="7" borderId="1" xfId="3" applyNumberFormat="1" applyFont="1" applyFill="1" applyBorder="1"/>
    <xf numFmtId="1" fontId="17" fillId="6" borderId="0" xfId="3" applyNumberFormat="1" applyFont="1" applyFill="1" applyAlignment="1">
      <alignment horizontal="right" vertical="center"/>
    </xf>
    <xf numFmtId="0" fontId="35" fillId="2" borderId="0" xfId="2" applyFont="1" applyFill="1" applyProtection="1">
      <protection locked="0"/>
    </xf>
    <xf numFmtId="1" fontId="12" fillId="6" borderId="0" xfId="3" applyNumberFormat="1" applyFont="1" applyFill="1" applyAlignment="1">
      <alignment horizontal="left" vertical="center"/>
    </xf>
    <xf numFmtId="1" fontId="12" fillId="6" borderId="0" xfId="3" applyNumberFormat="1" applyFont="1" applyFill="1" applyAlignment="1">
      <alignment horizontal="left" vertical="top" wrapText="1" indent="3"/>
    </xf>
    <xf numFmtId="1" fontId="12" fillId="6" borderId="0" xfId="3" applyNumberFormat="1" applyFont="1" applyFill="1" applyAlignment="1">
      <alignment horizontal="left" vertical="center" wrapText="1" indent="3"/>
    </xf>
    <xf numFmtId="1" fontId="12" fillId="6" borderId="0" xfId="3" applyNumberFormat="1" applyFont="1" applyFill="1" applyAlignment="1">
      <alignment horizontal="left" vertical="center" indent="3"/>
    </xf>
    <xf numFmtId="3" fontId="16" fillId="7" borderId="0" xfId="3" applyNumberFormat="1" applyFont="1" applyFill="1"/>
    <xf numFmtId="0" fontId="5" fillId="7" borderId="0" xfId="2" applyFont="1" applyFill="1" applyProtection="1">
      <protection locked="0"/>
    </xf>
    <xf numFmtId="0" fontId="35" fillId="7" borderId="0" xfId="2" applyFont="1" applyFill="1" applyProtection="1">
      <protection locked="0"/>
    </xf>
    <xf numFmtId="0" fontId="7" fillId="7" borderId="0" xfId="2" applyFont="1" applyFill="1" applyAlignment="1" applyProtection="1">
      <alignment horizontal="center"/>
      <protection locked="0"/>
    </xf>
    <xf numFmtId="1" fontId="12" fillId="6" borderId="8" xfId="3" applyNumberFormat="1" applyFont="1" applyFill="1" applyBorder="1" applyAlignment="1">
      <alignment horizontal="left" vertical="center"/>
    </xf>
    <xf numFmtId="1" fontId="12" fillId="6" borderId="2" xfId="3" applyNumberFormat="1" applyFont="1" applyFill="1" applyBorder="1" applyAlignment="1">
      <alignment horizontal="left" vertical="center"/>
    </xf>
    <xf numFmtId="1" fontId="12" fillId="6" borderId="9" xfId="3" applyNumberFormat="1" applyFont="1" applyFill="1" applyBorder="1" applyAlignment="1">
      <alignment horizontal="right" vertical="center"/>
    </xf>
    <xf numFmtId="1" fontId="12" fillId="6" borderId="2" xfId="3" applyNumberFormat="1" applyFont="1" applyFill="1" applyBorder="1" applyAlignment="1">
      <alignment horizontal="right" vertical="center"/>
    </xf>
    <xf numFmtId="165" fontId="29" fillId="3" borderId="0" xfId="3" applyNumberFormat="1" applyFont="1" applyFill="1" applyAlignment="1">
      <alignment vertical="center"/>
    </xf>
    <xf numFmtId="3" fontId="16" fillId="3" borderId="0" xfId="3" applyNumberFormat="1" applyFont="1" applyFill="1"/>
    <xf numFmtId="165" fontId="16" fillId="3" borderId="0" xfId="3" applyNumberFormat="1" applyFont="1" applyFill="1" applyAlignment="1">
      <alignment horizontal="left" vertical="center" indent="2"/>
    </xf>
    <xf numFmtId="165" fontId="16" fillId="3" borderId="0" xfId="3" applyNumberFormat="1" applyFont="1" applyFill="1" applyAlignment="1">
      <alignment horizontal="left" indent="2"/>
    </xf>
    <xf numFmtId="1" fontId="41" fillId="6" borderId="0" xfId="3" applyNumberFormat="1" applyFont="1" applyFill="1" applyAlignment="1">
      <alignment horizontal="left" vertical="center"/>
    </xf>
    <xf numFmtId="165" fontId="16" fillId="3" borderId="14" xfId="3" applyNumberFormat="1" applyFont="1" applyFill="1" applyBorder="1" applyAlignment="1">
      <alignment horizontal="left" vertical="center" indent="2"/>
    </xf>
    <xf numFmtId="0" fontId="0" fillId="5" borderId="0" xfId="0" applyFill="1" applyAlignment="1">
      <alignment wrapText="1"/>
    </xf>
    <xf numFmtId="0" fontId="43" fillId="5" borderId="0" xfId="0" applyFont="1" applyFill="1"/>
    <xf numFmtId="49" fontId="2" fillId="5" borderId="0" xfId="0" applyNumberFormat="1" applyFont="1" applyFill="1" applyAlignment="1">
      <alignment horizontal="left" vertical="center" indent="1"/>
    </xf>
    <xf numFmtId="0" fontId="0" fillId="5" borderId="0" xfId="0" applyFill="1" applyAlignment="1">
      <alignment horizontal="left" wrapText="1"/>
    </xf>
    <xf numFmtId="0" fontId="0" fillId="9" borderId="0" xfId="0" applyFill="1"/>
    <xf numFmtId="0" fontId="0" fillId="10" borderId="0" xfId="0" applyFill="1" applyAlignment="1">
      <alignment wrapText="1"/>
    </xf>
    <xf numFmtId="0" fontId="0" fillId="11" borderId="0" xfId="0" applyFill="1"/>
    <xf numFmtId="0" fontId="0" fillId="8" borderId="15" xfId="0" applyFill="1" applyBorder="1"/>
    <xf numFmtId="0" fontId="0" fillId="8" borderId="16" xfId="0" applyFill="1" applyBorder="1" applyAlignment="1">
      <alignment wrapText="1"/>
    </xf>
    <xf numFmtId="0" fontId="2" fillId="8" borderId="17" xfId="0" applyFont="1" applyFill="1" applyBorder="1" applyAlignment="1">
      <alignment horizontal="left" vertical="top"/>
    </xf>
    <xf numFmtId="0" fontId="2" fillId="8" borderId="18" xfId="0" applyFont="1" applyFill="1" applyBorder="1" applyAlignment="1">
      <alignment wrapText="1"/>
    </xf>
    <xf numFmtId="0" fontId="0" fillId="8" borderId="18" xfId="0" applyFill="1" applyBorder="1" applyAlignment="1">
      <alignment wrapText="1"/>
    </xf>
    <xf numFmtId="0" fontId="2" fillId="8" borderId="17" xfId="0" applyFont="1" applyFill="1" applyBorder="1" applyAlignment="1">
      <alignment vertical="top"/>
    </xf>
    <xf numFmtId="49" fontId="0" fillId="8" borderId="18" xfId="0" applyNumberFormat="1" applyFill="1" applyBorder="1" applyAlignment="1">
      <alignment horizontal="left" wrapText="1"/>
    </xf>
    <xf numFmtId="0" fontId="0" fillId="8" borderId="17" xfId="0" applyFill="1" applyBorder="1" applyAlignment="1">
      <alignment vertical="top"/>
    </xf>
    <xf numFmtId="0" fontId="0" fillId="8" borderId="19" xfId="0" applyFill="1" applyBorder="1"/>
    <xf numFmtId="0" fontId="0" fillId="8" borderId="20" xfId="0" applyFill="1" applyBorder="1" applyAlignment="1">
      <alignment wrapText="1"/>
    </xf>
    <xf numFmtId="0" fontId="16" fillId="8" borderId="18" xfId="11" applyFont="1" applyFill="1" applyBorder="1" applyAlignment="1" applyProtection="1">
      <alignment vertical="center" wrapText="1"/>
    </xf>
    <xf numFmtId="0" fontId="42" fillId="8" borderId="18" xfId="11" applyFill="1" applyBorder="1" applyAlignment="1" applyProtection="1">
      <alignment vertical="center" wrapText="1"/>
      <protection locked="0"/>
    </xf>
    <xf numFmtId="0" fontId="0" fillId="5" borderId="0" xfId="0" applyFill="1" applyProtection="1">
      <protection locked="0"/>
    </xf>
    <xf numFmtId="10" fontId="0" fillId="5" borderId="0" xfId="0" applyNumberFormat="1" applyFill="1" applyProtection="1">
      <protection locked="0"/>
    </xf>
    <xf numFmtId="0" fontId="2" fillId="5" borderId="0" xfId="0" applyFont="1" applyFill="1" applyProtection="1">
      <protection locked="0"/>
    </xf>
    <xf numFmtId="0" fontId="6" fillId="2" borderId="0" xfId="2" applyFont="1" applyFill="1" applyAlignment="1">
      <alignment horizontal="center"/>
    </xf>
    <xf numFmtId="0" fontId="7" fillId="2" borderId="0" xfId="2" applyFont="1" applyFill="1" applyAlignment="1">
      <alignment horizontal="center"/>
    </xf>
    <xf numFmtId="0" fontId="18" fillId="5" borderId="0" xfId="0" applyFont="1" applyFill="1" applyAlignment="1">
      <alignment horizontal="right" vertical="center"/>
    </xf>
    <xf numFmtId="0" fontId="19" fillId="5" borderId="0" xfId="0" applyFont="1" applyFill="1" applyAlignment="1">
      <alignment horizontal="right" vertical="center"/>
    </xf>
    <xf numFmtId="2" fontId="19" fillId="5" borderId="0" xfId="0" applyNumberFormat="1" applyFont="1" applyFill="1" applyAlignment="1">
      <alignment horizontal="right" vertical="center"/>
    </xf>
    <xf numFmtId="0" fontId="18" fillId="5" borderId="2" xfId="0" applyFont="1" applyFill="1" applyBorder="1" applyAlignment="1">
      <alignment horizontal="right" vertical="center"/>
    </xf>
    <xf numFmtId="0" fontId="19" fillId="5" borderId="2" xfId="0" applyFont="1" applyFill="1" applyBorder="1" applyAlignment="1">
      <alignment horizontal="right" vertical="center"/>
    </xf>
    <xf numFmtId="166" fontId="19" fillId="5" borderId="0" xfId="1" applyNumberFormat="1" applyFont="1" applyFill="1" applyBorder="1" applyAlignment="1" applyProtection="1">
      <alignment horizontal="right" vertical="center"/>
    </xf>
    <xf numFmtId="4" fontId="19" fillId="5" borderId="0" xfId="0" applyNumberFormat="1" applyFont="1" applyFill="1" applyAlignment="1">
      <alignment horizontal="right" vertical="center"/>
    </xf>
    <xf numFmtId="10" fontId="19" fillId="5" borderId="0" xfId="1" applyNumberFormat="1" applyFont="1" applyFill="1" applyBorder="1" applyAlignment="1" applyProtection="1">
      <alignment horizontal="right" vertical="center"/>
    </xf>
    <xf numFmtId="3" fontId="19" fillId="5" borderId="0" xfId="0" applyNumberFormat="1" applyFont="1" applyFill="1" applyAlignment="1">
      <alignment horizontal="right" vertical="center"/>
    </xf>
    <xf numFmtId="0" fontId="15" fillId="5" borderId="0" xfId="0" applyFont="1" applyFill="1"/>
    <xf numFmtId="0" fontId="4" fillId="3" borderId="0" xfId="0" applyFont="1" applyFill="1" applyProtection="1">
      <protection locked="0"/>
    </xf>
    <xf numFmtId="0" fontId="11" fillId="5" borderId="0" xfId="0" applyFont="1" applyFill="1" applyProtection="1">
      <protection locked="0"/>
    </xf>
    <xf numFmtId="0" fontId="4" fillId="3" borderId="0" xfId="0" applyFont="1" applyFill="1"/>
    <xf numFmtId="0" fontId="9" fillId="4" borderId="0" xfId="2" applyFont="1" applyFill="1"/>
    <xf numFmtId="0" fontId="1" fillId="5" borderId="0" xfId="0" applyFont="1" applyFill="1"/>
    <xf numFmtId="0" fontId="21" fillId="5" borderId="0" xfId="3" applyFont="1" applyFill="1" applyProtection="1">
      <protection locked="0"/>
    </xf>
    <xf numFmtId="0" fontId="4" fillId="5" borderId="0" xfId="3" applyFill="1" applyProtection="1">
      <protection locked="0"/>
    </xf>
    <xf numFmtId="0" fontId="4" fillId="5" borderId="0" xfId="3" quotePrefix="1" applyFill="1" applyProtection="1">
      <protection locked="0"/>
    </xf>
    <xf numFmtId="0" fontId="22" fillId="5" borderId="0" xfId="3" applyFont="1" applyFill="1" applyProtection="1">
      <protection locked="0"/>
    </xf>
    <xf numFmtId="0" fontId="4" fillId="5" borderId="0" xfId="3" applyFill="1" applyAlignment="1" applyProtection="1">
      <alignment vertical="top" wrapText="1"/>
      <protection locked="0"/>
    </xf>
    <xf numFmtId="0" fontId="22" fillId="5" borderId="0" xfId="3" applyFont="1" applyFill="1" applyAlignment="1" applyProtection="1">
      <alignment horizontal="center" vertical="top"/>
      <protection locked="0"/>
    </xf>
    <xf numFmtId="0" fontId="4" fillId="5" borderId="0" xfId="3" applyFill="1" applyAlignment="1" applyProtection="1">
      <alignment horizontal="center" vertical="top" wrapText="1"/>
      <protection locked="0"/>
    </xf>
    <xf numFmtId="0" fontId="23" fillId="5" borderId="0" xfId="3" applyFont="1" applyFill="1" applyAlignment="1" applyProtection="1">
      <alignment horizontal="center" vertical="top" wrapText="1"/>
      <protection locked="0"/>
    </xf>
    <xf numFmtId="3" fontId="4" fillId="5" borderId="0" xfId="3" applyNumberFormat="1" applyFill="1" applyProtection="1">
      <protection locked="0"/>
    </xf>
    <xf numFmtId="1" fontId="4" fillId="5" borderId="0" xfId="3" applyNumberFormat="1" applyFill="1" applyProtection="1">
      <protection locked="0"/>
    </xf>
    <xf numFmtId="0" fontId="4" fillId="5" borderId="0" xfId="3" applyFill="1" applyAlignment="1" applyProtection="1">
      <alignment horizontal="right"/>
      <protection locked="0"/>
    </xf>
    <xf numFmtId="0" fontId="24" fillId="5" borderId="0" xfId="3" applyFont="1" applyFill="1" applyProtection="1">
      <protection locked="0"/>
    </xf>
    <xf numFmtId="0" fontId="27" fillId="5" borderId="0" xfId="3" applyFont="1" applyFill="1" applyProtection="1">
      <protection locked="0"/>
    </xf>
    <xf numFmtId="0" fontId="28" fillId="5" borderId="0" xfId="3" applyFont="1" applyFill="1" applyProtection="1">
      <protection locked="0"/>
    </xf>
    <xf numFmtId="0" fontId="4" fillId="5" borderId="0" xfId="3" applyFill="1"/>
    <xf numFmtId="0" fontId="29" fillId="8" borderId="5" xfId="3" applyFont="1" applyFill="1" applyBorder="1" applyAlignment="1">
      <alignment horizontal="center" vertical="top"/>
    </xf>
    <xf numFmtId="0" fontId="16" fillId="5" borderId="0" xfId="3" applyFont="1" applyFill="1" applyAlignment="1">
      <alignment horizontal="right"/>
    </xf>
    <xf numFmtId="3" fontId="16" fillId="5" borderId="0" xfId="3" applyNumberFormat="1" applyFont="1" applyFill="1"/>
    <xf numFmtId="3" fontId="16" fillId="5" borderId="0" xfId="3" applyNumberFormat="1" applyFont="1" applyFill="1" applyAlignment="1">
      <alignment horizontal="center"/>
    </xf>
    <xf numFmtId="0" fontId="16" fillId="5" borderId="0" xfId="3" applyFont="1" applyFill="1"/>
    <xf numFmtId="0" fontId="16" fillId="5" borderId="3" xfId="3" applyFont="1" applyFill="1" applyBorder="1"/>
    <xf numFmtId="3" fontId="40" fillId="5" borderId="3" xfId="3" applyNumberFormat="1" applyFont="1" applyFill="1" applyBorder="1" applyAlignment="1">
      <alignment horizontal="center"/>
    </xf>
    <xf numFmtId="0" fontId="32" fillId="3" borderId="0" xfId="0" applyFont="1" applyFill="1" applyProtection="1">
      <protection locked="0"/>
    </xf>
    <xf numFmtId="0" fontId="35" fillId="3" borderId="0" xfId="0" applyFont="1" applyFill="1" applyProtection="1">
      <protection locked="0"/>
    </xf>
    <xf numFmtId="167" fontId="0" fillId="5" borderId="0" xfId="0" applyNumberFormat="1" applyFill="1" applyProtection="1">
      <protection locked="0"/>
    </xf>
    <xf numFmtId="0" fontId="3" fillId="5" borderId="0" xfId="0" applyFont="1" applyFill="1" applyProtection="1">
      <protection locked="0"/>
    </xf>
    <xf numFmtId="0" fontId="9" fillId="4" borderId="0" xfId="2" applyFont="1" applyFill="1" applyAlignment="1">
      <alignment vertical="center"/>
    </xf>
    <xf numFmtId="0" fontId="32" fillId="3" borderId="0" xfId="0" applyFont="1" applyFill="1" applyAlignment="1">
      <alignment horizontal="right" wrapText="1"/>
    </xf>
    <xf numFmtId="0" fontId="35" fillId="3" borderId="0" xfId="0" applyFont="1" applyFill="1" applyAlignment="1">
      <alignment horizontal="right" wrapText="1"/>
    </xf>
    <xf numFmtId="167" fontId="32" fillId="3" borderId="0" xfId="0" applyNumberFormat="1" applyFont="1" applyFill="1"/>
    <xf numFmtId="167" fontId="33" fillId="3" borderId="0" xfId="0" applyNumberFormat="1" applyFont="1" applyFill="1"/>
    <xf numFmtId="0" fontId="35" fillId="3" borderId="0" xfId="0" applyFont="1" applyFill="1" applyAlignment="1">
      <alignment horizontal="left"/>
    </xf>
    <xf numFmtId="0" fontId="32" fillId="3" borderId="4" xfId="0" applyFont="1" applyFill="1" applyBorder="1" applyAlignment="1">
      <alignment horizontal="right" wrapText="1"/>
    </xf>
    <xf numFmtId="0" fontId="35" fillId="3" borderId="4" xfId="0" applyFont="1" applyFill="1" applyBorder="1" applyAlignment="1">
      <alignment horizontal="left"/>
    </xf>
    <xf numFmtId="167" fontId="32" fillId="3" borderId="4" xfId="0" applyNumberFormat="1" applyFont="1" applyFill="1" applyBorder="1"/>
    <xf numFmtId="167" fontId="33" fillId="3" borderId="4" xfId="0" applyNumberFormat="1" applyFont="1" applyFill="1" applyBorder="1"/>
    <xf numFmtId="0" fontId="32" fillId="3" borderId="0" xfId="0" applyFont="1" applyFill="1" applyAlignment="1">
      <alignment horizontal="right"/>
    </xf>
    <xf numFmtId="0" fontId="35" fillId="3" borderId="0" xfId="0" applyFont="1" applyFill="1" applyAlignment="1">
      <alignment horizontal="right"/>
    </xf>
    <xf numFmtId="0" fontId="35" fillId="3" borderId="4" xfId="0" applyFont="1" applyFill="1" applyBorder="1" applyAlignment="1">
      <alignment horizontal="right" wrapText="1"/>
    </xf>
    <xf numFmtId="0" fontId="31" fillId="3" borderId="6" xfId="0" applyFont="1" applyFill="1" applyBorder="1" applyAlignment="1">
      <alignment horizontal="right" wrapText="1"/>
    </xf>
    <xf numFmtId="0" fontId="36" fillId="3" borderId="6" xfId="0" applyFont="1" applyFill="1" applyBorder="1" applyAlignment="1">
      <alignment horizontal="right" wrapText="1"/>
    </xf>
    <xf numFmtId="167" fontId="31" fillId="3" borderId="6" xfId="0" applyNumberFormat="1" applyFont="1" applyFill="1" applyBorder="1"/>
    <xf numFmtId="167" fontId="34" fillId="3" borderId="6" xfId="0" applyNumberFormat="1" applyFont="1" applyFill="1" applyBorder="1"/>
    <xf numFmtId="3" fontId="32" fillId="3" borderId="0" xfId="0" applyNumberFormat="1" applyFont="1" applyFill="1"/>
    <xf numFmtId="3" fontId="33" fillId="3" borderId="0" xfId="0" applyNumberFormat="1" applyFont="1" applyFill="1"/>
    <xf numFmtId="3" fontId="32" fillId="3" borderId="4" xfId="0" applyNumberFormat="1" applyFont="1" applyFill="1" applyBorder="1"/>
    <xf numFmtId="3" fontId="33" fillId="3" borderId="4" xfId="0" applyNumberFormat="1" applyFont="1" applyFill="1" applyBorder="1"/>
    <xf numFmtId="0" fontId="32" fillId="3" borderId="4" xfId="0" applyFont="1" applyFill="1" applyBorder="1" applyAlignment="1">
      <alignment horizontal="right" vertical="top" wrapText="1"/>
    </xf>
    <xf numFmtId="3" fontId="31" fillId="3" borderId="6" xfId="0" applyNumberFormat="1" applyFont="1" applyFill="1" applyBorder="1"/>
    <xf numFmtId="3" fontId="34" fillId="3" borderId="6" xfId="0" applyNumberFormat="1" applyFont="1" applyFill="1" applyBorder="1"/>
    <xf numFmtId="0" fontId="14" fillId="5" borderId="0" xfId="5" applyFill="1" applyProtection="1">
      <protection locked="0"/>
    </xf>
    <xf numFmtId="0" fontId="38" fillId="5" borderId="0" xfId="5" applyFont="1" applyFill="1" applyProtection="1">
      <protection locked="0"/>
    </xf>
    <xf numFmtId="0" fontId="14" fillId="5" borderId="0" xfId="5" applyFill="1"/>
    <xf numFmtId="3" fontId="14" fillId="5" borderId="0" xfId="5" applyNumberFormat="1" applyFill="1"/>
    <xf numFmtId="0" fontId="39" fillId="5" borderId="6" xfId="5" applyFont="1" applyFill="1" applyBorder="1"/>
    <xf numFmtId="3" fontId="39" fillId="5" borderId="6" xfId="5" applyNumberFormat="1" applyFont="1" applyFill="1" applyBorder="1"/>
    <xf numFmtId="0" fontId="44" fillId="5" borderId="0" xfId="5" applyFont="1" applyFill="1"/>
    <xf numFmtId="0" fontId="38" fillId="5" borderId="0" xfId="5" applyFont="1" applyFill="1"/>
    <xf numFmtId="3" fontId="14" fillId="5" borderId="0" xfId="5" applyNumberFormat="1" applyFill="1" applyAlignment="1">
      <alignment horizontal="right" indent="4"/>
    </xf>
    <xf numFmtId="3" fontId="39" fillId="5" borderId="6" xfId="5" applyNumberFormat="1" applyFont="1" applyFill="1" applyBorder="1" applyAlignment="1">
      <alignment horizontal="right" indent="4"/>
    </xf>
    <xf numFmtId="0" fontId="30" fillId="5" borderId="0" xfId="3" applyFont="1" applyFill="1" applyProtection="1">
      <protection locked="0"/>
    </xf>
    <xf numFmtId="3" fontId="0" fillId="5" borderId="0" xfId="0" applyNumberFormat="1" applyFill="1" applyProtection="1">
      <protection locked="0"/>
    </xf>
    <xf numFmtId="0" fontId="0" fillId="5" borderId="10" xfId="0" applyFill="1" applyBorder="1"/>
    <xf numFmtId="3" fontId="0" fillId="5" borderId="0" xfId="0" applyNumberFormat="1" applyFill="1"/>
    <xf numFmtId="3" fontId="0" fillId="5" borderId="11" xfId="0" applyNumberFormat="1" applyFill="1" applyBorder="1"/>
    <xf numFmtId="0" fontId="0" fillId="5" borderId="2" xfId="0" applyFill="1" applyBorder="1"/>
    <xf numFmtId="3" fontId="0" fillId="5" borderId="2" xfId="0" applyNumberFormat="1" applyFill="1" applyBorder="1"/>
    <xf numFmtId="3" fontId="0" fillId="5" borderId="9" xfId="0" applyNumberFormat="1" applyFill="1" applyBorder="1"/>
    <xf numFmtId="0" fontId="0" fillId="5" borderId="4" xfId="0" applyFill="1" applyBorder="1"/>
    <xf numFmtId="3" fontId="0" fillId="5" borderId="4" xfId="0" applyNumberFormat="1" applyFill="1" applyBorder="1"/>
    <xf numFmtId="3" fontId="0" fillId="5" borderId="13" xfId="0" applyNumberFormat="1" applyFill="1" applyBorder="1"/>
    <xf numFmtId="0" fontId="45" fillId="5" borderId="0" xfId="0" applyFont="1" applyFill="1"/>
    <xf numFmtId="0" fontId="46" fillId="5" borderId="0" xfId="5" applyFont="1" applyFill="1"/>
    <xf numFmtId="3" fontId="40" fillId="5" borderId="0" xfId="3" applyNumberFormat="1" applyFont="1" applyFill="1" applyAlignment="1">
      <alignment horizontal="center"/>
    </xf>
    <xf numFmtId="0" fontId="29" fillId="8" borderId="5" xfId="3" applyFont="1" applyFill="1" applyBorder="1" applyAlignment="1">
      <alignment horizontal="right" vertical="top" wrapText="1"/>
    </xf>
    <xf numFmtId="167" fontId="13" fillId="3" borderId="0" xfId="0" applyNumberFormat="1" applyFont="1" applyFill="1"/>
    <xf numFmtId="3" fontId="13" fillId="3" borderId="0" xfId="0" applyNumberFormat="1" applyFont="1" applyFill="1"/>
    <xf numFmtId="167" fontId="32" fillId="7" borderId="4" xfId="0" applyNumberFormat="1" applyFont="1" applyFill="1" applyBorder="1"/>
    <xf numFmtId="167" fontId="13" fillId="3" borderId="4" xfId="0" applyNumberFormat="1" applyFont="1" applyFill="1" applyBorder="1"/>
    <xf numFmtId="167" fontId="49" fillId="3" borderId="6" xfId="0" applyNumberFormat="1" applyFont="1" applyFill="1" applyBorder="1"/>
    <xf numFmtId="3" fontId="13" fillId="3" borderId="4" xfId="0" applyNumberFormat="1" applyFont="1" applyFill="1" applyBorder="1"/>
    <xf numFmtId="3" fontId="49" fillId="3" borderId="6" xfId="0" applyNumberFormat="1" applyFont="1" applyFill="1" applyBorder="1"/>
    <xf numFmtId="1" fontId="12" fillId="6" borderId="8" xfId="3" applyNumberFormat="1" applyFont="1" applyFill="1" applyBorder="1" applyAlignment="1">
      <alignment horizontal="right" vertical="center"/>
    </xf>
    <xf numFmtId="3" fontId="33" fillId="3" borderId="2" xfId="0" applyNumberFormat="1" applyFont="1" applyFill="1" applyBorder="1"/>
    <xf numFmtId="3" fontId="33" fillId="3" borderId="8" xfId="0" applyNumberFormat="1" applyFont="1" applyFill="1" applyBorder="1"/>
    <xf numFmtId="3" fontId="33" fillId="3" borderId="10" xfId="0" applyNumberFormat="1" applyFont="1" applyFill="1" applyBorder="1"/>
    <xf numFmtId="3" fontId="31" fillId="3" borderId="21" xfId="0" applyNumberFormat="1" applyFont="1" applyFill="1" applyBorder="1"/>
    <xf numFmtId="0" fontId="50" fillId="5" borderId="0" xfId="3" applyFont="1" applyFill="1"/>
    <xf numFmtId="0" fontId="16" fillId="0" borderId="0" xfId="0" applyFont="1" applyAlignment="1">
      <alignment horizontal="right"/>
    </xf>
    <xf numFmtId="3" fontId="16" fillId="0" borderId="0" xfId="0" applyNumberFormat="1" applyFont="1"/>
    <xf numFmtId="0" fontId="0" fillId="0" borderId="0" xfId="0" applyProtection="1">
      <protection locked="0"/>
    </xf>
    <xf numFmtId="9" fontId="0" fillId="0" borderId="0" xfId="1" applyFont="1" applyProtection="1">
      <protection locked="0"/>
    </xf>
    <xf numFmtId="168" fontId="0" fillId="0" borderId="0" xfId="12" applyNumberFormat="1" applyFont="1" applyProtection="1">
      <protection locked="0"/>
    </xf>
    <xf numFmtId="1" fontId="0" fillId="5" borderId="0" xfId="0" applyNumberFormat="1" applyFill="1" applyProtection="1">
      <protection locked="0"/>
    </xf>
    <xf numFmtId="0" fontId="22" fillId="5" borderId="0" xfId="3" applyFont="1" applyFill="1" applyAlignment="1" applyProtection="1">
      <alignment horizontal="center" vertical="top" wrapText="1"/>
      <protection locked="0"/>
    </xf>
    <xf numFmtId="0" fontId="30" fillId="5" borderId="0" xfId="3" applyFont="1" applyFill="1"/>
    <xf numFmtId="0" fontId="5" fillId="2" borderId="0" xfId="2" applyFont="1" applyFill="1"/>
    <xf numFmtId="0" fontId="8" fillId="3" borderId="0" xfId="0" applyFont="1" applyFill="1"/>
    <xf numFmtId="0" fontId="10" fillId="4" borderId="0" xfId="2" applyFont="1" applyFill="1"/>
    <xf numFmtId="0" fontId="21" fillId="5" borderId="0" xfId="3" applyFont="1" applyFill="1"/>
    <xf numFmtId="0" fontId="4" fillId="5" borderId="0" xfId="3" quotePrefix="1" applyFill="1"/>
    <xf numFmtId="3" fontId="40" fillId="5" borderId="0" xfId="3" applyNumberFormat="1" applyFont="1" applyFill="1"/>
    <xf numFmtId="3" fontId="26" fillId="5" borderId="3" xfId="3" applyNumberFormat="1" applyFont="1" applyFill="1" applyBorder="1"/>
    <xf numFmtId="0" fontId="42" fillId="0" borderId="0" xfId="11" applyBorder="1"/>
    <xf numFmtId="0" fontId="9" fillId="4" borderId="22" xfId="2" applyFont="1" applyFill="1" applyBorder="1"/>
    <xf numFmtId="0" fontId="10" fillId="4" borderId="23" xfId="2" applyFont="1" applyFill="1" applyBorder="1"/>
    <xf numFmtId="0" fontId="10" fillId="4" borderId="24" xfId="2" applyFont="1" applyFill="1" applyBorder="1"/>
    <xf numFmtId="0" fontId="0" fillId="0" borderId="26" xfId="0" applyBorder="1"/>
    <xf numFmtId="0" fontId="9" fillId="4" borderId="25" xfId="2" applyFont="1" applyFill="1" applyBorder="1"/>
    <xf numFmtId="0" fontId="10" fillId="4" borderId="26" xfId="2" applyFont="1" applyFill="1" applyBorder="1"/>
    <xf numFmtId="0" fontId="51" fillId="0" borderId="27" xfId="11" applyFont="1" applyBorder="1"/>
    <xf numFmtId="0" fontId="42" fillId="0" borderId="28" xfId="11" applyBorder="1"/>
    <xf numFmtId="0" fontId="0" fillId="0" borderId="29" xfId="0" applyBorder="1"/>
    <xf numFmtId="0" fontId="52" fillId="5" borderId="0" xfId="0" applyFont="1" applyFill="1"/>
    <xf numFmtId="0" fontId="42" fillId="0" borderId="25" xfId="11" applyBorder="1"/>
    <xf numFmtId="0" fontId="53" fillId="5" borderId="0" xfId="0" applyFont="1" applyFill="1"/>
    <xf numFmtId="0" fontId="2" fillId="8" borderId="17" xfId="0" applyFont="1" applyFill="1" applyBorder="1" applyAlignment="1">
      <alignment horizontal="left"/>
    </xf>
    <xf numFmtId="0" fontId="2" fillId="8" borderId="17" xfId="0" applyFont="1" applyFill="1" applyBorder="1" applyAlignment="1">
      <alignment vertical="center"/>
    </xf>
    <xf numFmtId="0" fontId="2" fillId="8" borderId="17" xfId="0" applyFont="1" applyFill="1" applyBorder="1"/>
    <xf numFmtId="0" fontId="42" fillId="8" borderId="18" xfId="11" applyFill="1" applyBorder="1" applyAlignment="1" applyProtection="1">
      <alignment vertical="top" wrapText="1"/>
    </xf>
    <xf numFmtId="0" fontId="2" fillId="5" borderId="0" xfId="0" applyFont="1" applyFill="1"/>
    <xf numFmtId="0" fontId="0" fillId="5" borderId="0" xfId="0" applyFill="1" applyAlignment="1">
      <alignment horizontal="center"/>
    </xf>
    <xf numFmtId="0" fontId="30" fillId="5" borderId="0" xfId="3" applyFont="1" applyFill="1" applyAlignment="1" applyProtection="1">
      <alignment horizontal="left" wrapText="1"/>
      <protection locked="0"/>
    </xf>
    <xf numFmtId="0" fontId="22" fillId="5" borderId="0" xfId="3" applyFont="1" applyFill="1" applyAlignment="1" applyProtection="1">
      <alignment horizontal="center" vertical="top" wrapText="1"/>
      <protection locked="0"/>
    </xf>
    <xf numFmtId="0" fontId="4" fillId="5" borderId="0" xfId="3" applyFill="1" applyAlignment="1" applyProtection="1">
      <alignment horizontal="center"/>
      <protection locked="0"/>
    </xf>
    <xf numFmtId="0" fontId="6" fillId="2" borderId="0" xfId="2" applyFont="1" applyFill="1" applyAlignment="1">
      <alignment horizontal="center" vertical="center"/>
    </xf>
    <xf numFmtId="0" fontId="37" fillId="2" borderId="0" xfId="2" applyFont="1" applyFill="1" applyAlignment="1">
      <alignment horizontal="center" vertical="center"/>
    </xf>
    <xf numFmtId="0" fontId="30" fillId="5" borderId="0" xfId="3" applyFont="1" applyFill="1" applyAlignment="1">
      <alignment horizontal="left" wrapText="1"/>
    </xf>
    <xf numFmtId="0" fontId="0" fillId="5" borderId="8" xfId="0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</cellXfs>
  <cellStyles count="13">
    <cellStyle name="Komma" xfId="12" builtinId="3"/>
    <cellStyle name="Komma 2" xfId="4" xr:uid="{F1C2D95D-E2DF-42BF-A5C2-D9EB536CAE19}"/>
    <cellStyle name="Link" xfId="11" builtinId="8"/>
    <cellStyle name="Prozent" xfId="1" builtinId="5"/>
    <cellStyle name="Prozent 2 2" xfId="10" xr:uid="{72B32676-86CF-46B6-82F0-2DCC96600BFA}"/>
    <cellStyle name="Prozent 9 3 2" xfId="9" xr:uid="{E735FAEA-B2D5-441D-983D-872468BA96EC}"/>
    <cellStyle name="ss10" xfId="6" xr:uid="{83598AA2-EC77-4654-AF34-FDD6CFA695BA}"/>
    <cellStyle name="ss9" xfId="8" xr:uid="{C1A36EE5-0878-425D-A048-03DB137A84A8}"/>
    <cellStyle name="Standard" xfId="0" builtinId="0"/>
    <cellStyle name="Standard 17 3 2" xfId="7" xr:uid="{384BAC60-EB3E-4E0D-8CC8-77F4A7C64DB5}"/>
    <cellStyle name="Standard 2" xfId="5" xr:uid="{4C0E85B6-AF6B-4671-A4AA-9846820AA3A6}"/>
    <cellStyle name="Standard 2 2" xfId="3" xr:uid="{00ED35A3-96CD-40BC-8790-F8764EA76D61}"/>
    <cellStyle name="Standard 5 4" xfId="2" xr:uid="{8D14745C-0F9B-4013-80C3-7EC50A5E8F96}"/>
  </cellStyles>
  <dxfs count="4"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</dxfs>
  <tableStyles count="0" defaultTableStyle="TableStyleMedium2" defaultPivotStyle="PivotStyleLight16"/>
  <colors>
    <mruColors>
      <color rgb="FF78BE1E"/>
      <color rgb="FF008CD2"/>
      <color rgb="FFD9D9D9"/>
      <color rgb="FF595959"/>
      <color rgb="FFD1DBCC"/>
      <color rgb="FF366092"/>
      <color rgb="FF548235"/>
      <color rgb="FF9C6752"/>
      <color rgb="FFCBD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de-DE">
                <a:solidFill>
                  <a:schemeClr val="tx1">
                    <a:lumMod val="65000"/>
                    <a:lumOff val="35000"/>
                  </a:schemeClr>
                </a:solidFill>
              </a:rPr>
              <a:t>Kalkulierter Rohmilchpreis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976414466004684"/>
          <c:y val="0.19531615497076024"/>
          <c:w val="0.77755416542257905"/>
          <c:h val="0.53565241228070171"/>
        </c:manualLayout>
      </c:layout>
      <c:lineChart>
        <c:grouping val="standard"/>
        <c:varyColors val="0"/>
        <c:ser>
          <c:idx val="0"/>
          <c:order val="0"/>
          <c:tx>
            <c:strRef>
              <c:f>'Abb. 2.1_Weltmarktpreise'!$B$248</c:f>
              <c:strCache>
                <c:ptCount val="1"/>
                <c:pt idx="0">
                  <c:v>Kalkulierter Rohmilchpreis</c:v>
                </c:pt>
              </c:strCache>
            </c:strRef>
          </c:tx>
          <c:spPr>
            <a:ln>
              <a:solidFill>
                <a:srgbClr val="008CD2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dPt>
            <c:idx val="24"/>
            <c:marker>
              <c:symbol val="circle"/>
              <c:size val="6"/>
              <c:spPr>
                <a:solidFill>
                  <a:srgbClr val="008CD2"/>
                </a:solidFill>
                <a:ln>
                  <a:solidFill>
                    <a:srgbClr val="008CD2"/>
                  </a:solidFill>
                </a:ln>
              </c:spPr>
            </c:marker>
            <c:bubble3D val="0"/>
            <c:spPr>
              <a:ln>
                <a:solidFill>
                  <a:srgbClr val="008CD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6B35-4933-97D7-2DC06B38DCAD}"/>
              </c:ext>
            </c:extLst>
          </c:dPt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35-4933-97D7-2DC06B38DC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8CD2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2.1_Weltmarktpreise'!$G$248:$AE$248</c:f>
              <c:numCache>
                <c:formatCode>#,##0</c:formatCode>
                <c:ptCount val="25"/>
                <c:pt idx="0">
                  <c:v>316.3705399113698</c:v>
                </c:pt>
                <c:pt idx="1">
                  <c:v>347.68543778813887</c:v>
                </c:pt>
                <c:pt idx="2">
                  <c:v>302.02601859660473</c:v>
                </c:pt>
                <c:pt idx="3">
                  <c:v>398.40305643403872</c:v>
                </c:pt>
                <c:pt idx="4">
                  <c:v>342.34275801150119</c:v>
                </c:pt>
                <c:pt idx="5">
                  <c:v>266.61426091735495</c:v>
                </c:pt>
                <c:pt idx="6">
                  <c:v>258.63735891358755</c:v>
                </c:pt>
                <c:pt idx="7">
                  <c:v>344.92714086376617</c:v>
                </c:pt>
                <c:pt idx="8">
                  <c:v>303.41862327471677</c:v>
                </c:pt>
                <c:pt idx="9">
                  <c:v>365.48092599178563</c:v>
                </c:pt>
                <c:pt idx="10">
                  <c:v>342.79602424289271</c:v>
                </c:pt>
                <c:pt idx="11">
                  <c:v>419.24151133913131</c:v>
                </c:pt>
                <c:pt idx="12">
                  <c:v>551.13100163518379</c:v>
                </c:pt>
                <c:pt idx="13">
                  <c:v>392.84130844781316</c:v>
                </c:pt>
                <c:pt idx="14">
                  <c:v>418.20400077552256</c:v>
                </c:pt>
                <c:pt idx="15">
                  <c:v>443.82208586815477</c:v>
                </c:pt>
                <c:pt idx="16">
                  <c:v>445.83241289675021</c:v>
                </c:pt>
                <c:pt idx="17">
                  <c:v>451.53893149222466</c:v>
                </c:pt>
                <c:pt idx="18">
                  <c:v>458.10173207320054</c:v>
                </c:pt>
                <c:pt idx="19">
                  <c:v>464.92690485145329</c:v>
                </c:pt>
                <c:pt idx="20">
                  <c:v>471.55263118288747</c:v>
                </c:pt>
                <c:pt idx="21">
                  <c:v>479.38293092623229</c:v>
                </c:pt>
                <c:pt idx="22">
                  <c:v>487.12188620982499</c:v>
                </c:pt>
                <c:pt idx="23">
                  <c:v>494.78914738578601</c:v>
                </c:pt>
                <c:pt idx="24">
                  <c:v>502.80989456596433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35-4933-97D7-2DC06B38DCAD}"/>
            </c:ext>
          </c:extLst>
        </c:ser>
        <c:ser>
          <c:idx val="2"/>
          <c:order val="1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008CD2"/>
              </a:solidFill>
            </a:ln>
          </c:spPr>
          <c:marker>
            <c:symbol val="circle"/>
            <c:size val="6"/>
            <c:spPr>
              <a:solidFill>
                <a:srgbClr val="008CD2"/>
              </a:solidFill>
              <a:ln>
                <a:solidFill>
                  <a:srgbClr val="008CD2"/>
                </a:solidFill>
              </a:ln>
            </c:spPr>
          </c:marker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2.1_Weltmarktpreise'!$G$248:$S$248</c:f>
              <c:numCache>
                <c:formatCode>#,##0</c:formatCode>
                <c:ptCount val="13"/>
                <c:pt idx="0">
                  <c:v>316.3705399113698</c:v>
                </c:pt>
                <c:pt idx="1">
                  <c:v>347.68543778813887</c:v>
                </c:pt>
                <c:pt idx="2">
                  <c:v>302.02601859660473</c:v>
                </c:pt>
                <c:pt idx="3">
                  <c:v>398.40305643403872</c:v>
                </c:pt>
                <c:pt idx="4">
                  <c:v>342.34275801150119</c:v>
                </c:pt>
                <c:pt idx="5">
                  <c:v>266.61426091735495</c:v>
                </c:pt>
                <c:pt idx="6">
                  <c:v>258.63735891358755</c:v>
                </c:pt>
                <c:pt idx="7">
                  <c:v>344.92714086376617</c:v>
                </c:pt>
                <c:pt idx="8">
                  <c:v>303.41862327471677</c:v>
                </c:pt>
                <c:pt idx="9">
                  <c:v>365.48092599178563</c:v>
                </c:pt>
                <c:pt idx="10">
                  <c:v>342.79602424289271</c:v>
                </c:pt>
                <c:pt idx="11">
                  <c:v>419.24151133913131</c:v>
                </c:pt>
                <c:pt idx="12">
                  <c:v>551.13100163518379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35-4933-97D7-2DC06B38D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030848"/>
        <c:axId val="430032768"/>
      </c:lineChart>
      <c:catAx>
        <c:axId val="4300308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30032768"/>
        <c:crosses val="autoZero"/>
        <c:auto val="1"/>
        <c:lblAlgn val="ctr"/>
        <c:lblOffset val="100"/>
        <c:noMultiLvlLbl val="0"/>
      </c:catAx>
      <c:valAx>
        <c:axId val="430032768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de-DE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€/t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30030848"/>
        <c:crosses val="autoZero"/>
        <c:crossBetween val="between"/>
      </c:valAx>
    </c:plotArea>
    <c:legend>
      <c:legendPos val="b"/>
      <c:legendEntry>
        <c:idx val="1"/>
        <c:delete val="1"/>
      </c:legendEntry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ln>
      <a:solidFill>
        <a:srgbClr val="D9D9D9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de-DE">
                <a:solidFill>
                  <a:schemeClr val="tx1">
                    <a:lumMod val="65000"/>
                    <a:lumOff val="35000"/>
                  </a:schemeClr>
                </a:solidFill>
              </a:rPr>
              <a:t>Milchprodukte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976414466004684"/>
          <c:y val="0.19531615497076024"/>
          <c:w val="0.77755416542257905"/>
          <c:h val="0.2942781432748538"/>
        </c:manualLayout>
      </c:layout>
      <c:lineChart>
        <c:grouping val="standard"/>
        <c:varyColors val="0"/>
        <c:ser>
          <c:idx val="0"/>
          <c:order val="0"/>
          <c:tx>
            <c:strRef>
              <c:f>'Abb. 2.1_Weltmarktpreise'!$B$250</c:f>
              <c:strCache>
                <c:ptCount val="1"/>
                <c:pt idx="0">
                  <c:v>Magermilchpulver (fob Ozeanien, 1,25 % Fett)</c:v>
                </c:pt>
              </c:strCache>
            </c:strRef>
          </c:tx>
          <c:spPr>
            <a:ln>
              <a:solidFill>
                <a:srgbClr val="008CD2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dPt>
            <c:idx val="24"/>
            <c:marker>
              <c:symbol val="circle"/>
              <c:size val="6"/>
              <c:spPr>
                <a:solidFill>
                  <a:srgbClr val="008CD2"/>
                </a:solidFill>
                <a:ln>
                  <a:solidFill>
                    <a:srgbClr val="008CD2"/>
                  </a:solidFill>
                </a:ln>
              </c:spPr>
            </c:marker>
            <c:bubble3D val="0"/>
            <c:spPr>
              <a:ln>
                <a:solidFill>
                  <a:srgbClr val="008CD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564C-40B2-B756-D0C08B349FEE}"/>
              </c:ext>
            </c:extLst>
          </c:dPt>
          <c:dLbls>
            <c:dLbl>
              <c:idx val="24"/>
              <c:layout>
                <c:manualLayout>
                  <c:x val="-1.8379065593606509E-16"/>
                  <c:y val="3.2492690058479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4C-40B2-B756-D0C08B349F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8CD2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2.1_Weltmarktpreise'!$G$250:$AE$250</c:f>
              <c:numCache>
                <c:formatCode>#,##0</c:formatCode>
                <c:ptCount val="25"/>
                <c:pt idx="0">
                  <c:v>2353.7031990095402</c:v>
                </c:pt>
                <c:pt idx="1">
                  <c:v>2631.8441635197096</c:v>
                </c:pt>
                <c:pt idx="2">
                  <c:v>2460.4446391249999</c:v>
                </c:pt>
                <c:pt idx="3">
                  <c:v>3313.7563975419998</c:v>
                </c:pt>
                <c:pt idx="4">
                  <c:v>2828.53118923178</c:v>
                </c:pt>
                <c:pt idx="5">
                  <c:v>1951.2202314736301</c:v>
                </c:pt>
                <c:pt idx="6">
                  <c:v>1801.6310339891502</c:v>
                </c:pt>
                <c:pt idx="7">
                  <c:v>1812.96904251505</c:v>
                </c:pt>
                <c:pt idx="8">
                  <c:v>1684.9963170893</c:v>
                </c:pt>
                <c:pt idx="9">
                  <c:v>2341.4146339071199</c:v>
                </c:pt>
                <c:pt idx="10">
                  <c:v>2450.1554312334001</c:v>
                </c:pt>
                <c:pt idx="11">
                  <c:v>2838.9132273342302</c:v>
                </c:pt>
                <c:pt idx="12">
                  <c:v>3680.86095238095</c:v>
                </c:pt>
                <c:pt idx="13">
                  <c:v>2568.80733944954</c:v>
                </c:pt>
                <c:pt idx="14">
                  <c:v>2789.0434043929399</c:v>
                </c:pt>
                <c:pt idx="15">
                  <c:v>3022.7259692562398</c:v>
                </c:pt>
                <c:pt idx="16">
                  <c:v>3017.2158228574103</c:v>
                </c:pt>
                <c:pt idx="17">
                  <c:v>3046.8772435020201</c:v>
                </c:pt>
                <c:pt idx="18">
                  <c:v>3084.5864306167</c:v>
                </c:pt>
                <c:pt idx="19">
                  <c:v>3122.6006356374201</c:v>
                </c:pt>
                <c:pt idx="20">
                  <c:v>3161.87593556508</c:v>
                </c:pt>
                <c:pt idx="21">
                  <c:v>3210.6756425816297</c:v>
                </c:pt>
                <c:pt idx="22">
                  <c:v>3261.3643506000603</c:v>
                </c:pt>
                <c:pt idx="23">
                  <c:v>3314.8895909237099</c:v>
                </c:pt>
                <c:pt idx="24">
                  <c:v>3371.3508221317998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4C-40B2-B756-D0C08B349FEE}"/>
            </c:ext>
          </c:extLst>
        </c:ser>
        <c:ser>
          <c:idx val="2"/>
          <c:order val="1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008CD2"/>
              </a:solidFill>
            </a:ln>
          </c:spPr>
          <c:marker>
            <c:symbol val="circle"/>
            <c:size val="6"/>
            <c:spPr>
              <a:solidFill>
                <a:srgbClr val="008CD2"/>
              </a:solidFill>
              <a:ln>
                <a:solidFill>
                  <a:srgbClr val="008CD2"/>
                </a:solidFill>
              </a:ln>
            </c:spPr>
          </c:marker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2.1_Weltmarktpreise'!$G$250:$S$250</c:f>
              <c:numCache>
                <c:formatCode>#,##0</c:formatCode>
                <c:ptCount val="13"/>
                <c:pt idx="0">
                  <c:v>2353.7031990095402</c:v>
                </c:pt>
                <c:pt idx="1">
                  <c:v>2631.8441635197096</c:v>
                </c:pt>
                <c:pt idx="2">
                  <c:v>2460.4446391249999</c:v>
                </c:pt>
                <c:pt idx="3">
                  <c:v>3313.7563975419998</c:v>
                </c:pt>
                <c:pt idx="4">
                  <c:v>2828.53118923178</c:v>
                </c:pt>
                <c:pt idx="5">
                  <c:v>1951.2202314736301</c:v>
                </c:pt>
                <c:pt idx="6">
                  <c:v>1801.6310339891502</c:v>
                </c:pt>
                <c:pt idx="7">
                  <c:v>1812.96904251505</c:v>
                </c:pt>
                <c:pt idx="8">
                  <c:v>1684.9963170893</c:v>
                </c:pt>
                <c:pt idx="9">
                  <c:v>2341.4146339071199</c:v>
                </c:pt>
                <c:pt idx="10">
                  <c:v>2450.1554312334001</c:v>
                </c:pt>
                <c:pt idx="11">
                  <c:v>2838.9132273342302</c:v>
                </c:pt>
                <c:pt idx="12">
                  <c:v>3680.86095238095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4C-40B2-B756-D0C08B349FEE}"/>
            </c:ext>
          </c:extLst>
        </c:ser>
        <c:ser>
          <c:idx val="3"/>
          <c:order val="2"/>
          <c:tx>
            <c:strRef>
              <c:f>'Abb. 2.1_Weltmarktpreise'!$B$251</c:f>
              <c:strCache>
                <c:ptCount val="1"/>
                <c:pt idx="0">
                  <c:v>Käse (fob Ozeanien, 39 % Wassergehalt)</c:v>
                </c:pt>
              </c:strCache>
            </c:strRef>
          </c:tx>
          <c:spPr>
            <a:ln>
              <a:solidFill>
                <a:srgbClr val="78BE1E"/>
              </a:solidFill>
              <a:prstDash val="sysDash"/>
            </a:ln>
          </c:spPr>
          <c:marker>
            <c:symbol val="diamond"/>
            <c:size val="7"/>
            <c:spPr>
              <a:noFill/>
              <a:ln>
                <a:noFill/>
                <a:prstDash val="sysDash"/>
              </a:ln>
            </c:spPr>
          </c:marker>
          <c:dPt>
            <c:idx val="24"/>
            <c:marker>
              <c:symbol val="dash"/>
              <c:size val="6"/>
              <c:spPr>
                <a:solidFill>
                  <a:srgbClr val="78BE1E"/>
                </a:solidFill>
                <a:ln>
                  <a:solidFill>
                    <a:srgbClr val="78BE1E"/>
                  </a:solidFill>
                  <a:prstDash val="sysDash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4C-40B2-B756-D0C08B349FEE}"/>
              </c:ext>
            </c:extLst>
          </c:dPt>
          <c:dLbls>
            <c:dLbl>
              <c:idx val="24"/>
              <c:layout>
                <c:manualLayout>
                  <c:x val="-1.8379065593606509E-16"/>
                  <c:y val="-2.3209064327485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4C-40B2-B756-D0C08B349F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78BE1E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2.1_Weltmarktpreise'!$G$251:$AE$251</c:f>
              <c:numCache>
                <c:formatCode>#,##0</c:formatCode>
                <c:ptCount val="25"/>
                <c:pt idx="0">
                  <c:v>3025.2562699196601</c:v>
                </c:pt>
                <c:pt idx="1">
                  <c:v>3106.3925738866697</c:v>
                </c:pt>
                <c:pt idx="2">
                  <c:v>2974.3776473081698</c:v>
                </c:pt>
                <c:pt idx="3">
                  <c:v>3300.197039698</c:v>
                </c:pt>
                <c:pt idx="4">
                  <c:v>3372.0607012493601</c:v>
                </c:pt>
                <c:pt idx="5">
                  <c:v>3006.7771425289402</c:v>
                </c:pt>
                <c:pt idx="6">
                  <c:v>2791.48550917482</c:v>
                </c:pt>
                <c:pt idx="7">
                  <c:v>3405.9131742140298</c:v>
                </c:pt>
                <c:pt idx="8">
                  <c:v>3092.7558759227704</c:v>
                </c:pt>
                <c:pt idx="9">
                  <c:v>3497.0907912856401</c:v>
                </c:pt>
                <c:pt idx="10">
                  <c:v>3465.4057817316602</c:v>
                </c:pt>
                <c:pt idx="11">
                  <c:v>3735.06935047361</c:v>
                </c:pt>
                <c:pt idx="12">
                  <c:v>5197.3447619047602</c:v>
                </c:pt>
                <c:pt idx="13">
                  <c:v>4036.6972477064201</c:v>
                </c:pt>
                <c:pt idx="14">
                  <c:v>4157.5406751910405</c:v>
                </c:pt>
                <c:pt idx="15">
                  <c:v>4268.2967827524299</c:v>
                </c:pt>
                <c:pt idx="16">
                  <c:v>4333.5234107879696</c:v>
                </c:pt>
                <c:pt idx="17">
                  <c:v>4412.8420268211603</c:v>
                </c:pt>
                <c:pt idx="18">
                  <c:v>4496.9533727754497</c:v>
                </c:pt>
                <c:pt idx="19">
                  <c:v>4581.9774571032503</c:v>
                </c:pt>
                <c:pt idx="20">
                  <c:v>4668.4386102716899</c:v>
                </c:pt>
                <c:pt idx="21">
                  <c:v>4756.3739282349297</c:v>
                </c:pt>
                <c:pt idx="22">
                  <c:v>4841.1674877332898</c:v>
                </c:pt>
                <c:pt idx="23">
                  <c:v>4926.2558569516195</c:v>
                </c:pt>
                <c:pt idx="24">
                  <c:v>5012.3371957576901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4C-40B2-B756-D0C08B349FEE}"/>
            </c:ext>
          </c:extLst>
        </c:ser>
        <c:ser>
          <c:idx val="1"/>
          <c:order val="3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78BE1E"/>
              </a:solidFill>
            </a:ln>
          </c:spPr>
          <c:marker>
            <c:symbol val="circle"/>
            <c:size val="6"/>
            <c:spPr>
              <a:solidFill>
                <a:srgbClr val="78BE1E"/>
              </a:solidFill>
              <a:ln>
                <a:solidFill>
                  <a:srgbClr val="78BE1E"/>
                </a:solidFill>
              </a:ln>
            </c:spPr>
          </c:marker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2.1_Weltmarktpreise'!$G$251:$S$251</c:f>
              <c:numCache>
                <c:formatCode>#,##0</c:formatCode>
                <c:ptCount val="13"/>
                <c:pt idx="0">
                  <c:v>3025.2562699196601</c:v>
                </c:pt>
                <c:pt idx="1">
                  <c:v>3106.3925738866697</c:v>
                </c:pt>
                <c:pt idx="2">
                  <c:v>2974.3776473081698</c:v>
                </c:pt>
                <c:pt idx="3">
                  <c:v>3300.197039698</c:v>
                </c:pt>
                <c:pt idx="4">
                  <c:v>3372.0607012493601</c:v>
                </c:pt>
                <c:pt idx="5">
                  <c:v>3006.7771425289402</c:v>
                </c:pt>
                <c:pt idx="6">
                  <c:v>2791.48550917482</c:v>
                </c:pt>
                <c:pt idx="7">
                  <c:v>3405.9131742140298</c:v>
                </c:pt>
                <c:pt idx="8">
                  <c:v>3092.7558759227704</c:v>
                </c:pt>
                <c:pt idx="9">
                  <c:v>3497.0907912856401</c:v>
                </c:pt>
                <c:pt idx="10">
                  <c:v>3465.4057817316602</c:v>
                </c:pt>
                <c:pt idx="11">
                  <c:v>3735.06935047361</c:v>
                </c:pt>
                <c:pt idx="12">
                  <c:v>5197.3447619047602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4C-40B2-B756-D0C08B349FEE}"/>
            </c:ext>
          </c:extLst>
        </c:ser>
        <c:ser>
          <c:idx val="4"/>
          <c:order val="4"/>
          <c:tx>
            <c:strRef>
              <c:f>'Abb. 2.1_Weltmarktpreise'!$B$252</c:f>
              <c:strCache>
                <c:ptCount val="1"/>
                <c:pt idx="0">
                  <c:v>Vollmilchpulver (fob Ozeanien, 26 % Fett)</c:v>
                </c:pt>
              </c:strCache>
            </c:strRef>
          </c:tx>
          <c:spPr>
            <a:ln>
              <a:solidFill>
                <a:srgbClr val="E17D00"/>
              </a:solidFill>
              <a:prstDash val="sysDash"/>
            </a:ln>
          </c:spPr>
          <c:marker>
            <c:symbol val="diamond"/>
            <c:size val="7"/>
            <c:spPr>
              <a:noFill/>
              <a:ln>
                <a:noFill/>
                <a:prstDash val="sysDash"/>
              </a:ln>
            </c:spPr>
          </c:marker>
          <c:dPt>
            <c:idx val="24"/>
            <c:marker>
              <c:symbol val="circle"/>
              <c:size val="6"/>
              <c:spPr>
                <a:solidFill>
                  <a:srgbClr val="E17D00"/>
                </a:solidFill>
                <a:ln>
                  <a:solidFill>
                    <a:srgbClr val="E17D00"/>
                  </a:solidFill>
                  <a:prstDash val="sysDash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4C-40B2-B756-D0C08B349FEE}"/>
              </c:ext>
            </c:extLst>
          </c:dPt>
          <c:dLbls>
            <c:dLbl>
              <c:idx val="24"/>
              <c:layout>
                <c:manualLayout>
                  <c:x val="-1.8379065593606509E-16"/>
                  <c:y val="4.64181286549707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4C-40B2-B756-D0C08B349F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2.1_Weltmarktpreise'!$G$252:$AE$252</c:f>
              <c:numCache>
                <c:formatCode>#,##0</c:formatCode>
                <c:ptCount val="25"/>
                <c:pt idx="0">
                  <c:v>2612.52305645773</c:v>
                </c:pt>
                <c:pt idx="1">
                  <c:v>2788.6071078753798</c:v>
                </c:pt>
                <c:pt idx="2">
                  <c:v>2516.17711397835</c:v>
                </c:pt>
                <c:pt idx="3">
                  <c:v>3538.9923972840002</c:v>
                </c:pt>
                <c:pt idx="4">
                  <c:v>2840.12603528093</c:v>
                </c:pt>
                <c:pt idx="5">
                  <c:v>2229.4089776375599</c:v>
                </c:pt>
                <c:pt idx="6">
                  <c:v>2189.6677058130199</c:v>
                </c:pt>
                <c:pt idx="7">
                  <c:v>2739.4561100485203</c:v>
                </c:pt>
                <c:pt idx="8">
                  <c:v>2544.7957347654301</c:v>
                </c:pt>
                <c:pt idx="9">
                  <c:v>2798.3593838148199</c:v>
                </c:pt>
                <c:pt idx="10">
                  <c:v>2571.9681382665299</c:v>
                </c:pt>
                <c:pt idx="11">
                  <c:v>3258.9352165087898</c:v>
                </c:pt>
                <c:pt idx="12">
                  <c:v>3687.2714285714301</c:v>
                </c:pt>
                <c:pt idx="13">
                  <c:v>3067.4034369375499</c:v>
                </c:pt>
                <c:pt idx="14">
                  <c:v>3123.3239770646496</c:v>
                </c:pt>
                <c:pt idx="15">
                  <c:v>3174.72889434851</c:v>
                </c:pt>
                <c:pt idx="16">
                  <c:v>3202.0979691757498</c:v>
                </c:pt>
                <c:pt idx="17">
                  <c:v>3243.4622014034999</c:v>
                </c:pt>
                <c:pt idx="18">
                  <c:v>3294.1966840360697</c:v>
                </c:pt>
                <c:pt idx="19">
                  <c:v>3353.66158979795</c:v>
                </c:pt>
                <c:pt idx="20">
                  <c:v>3413.4797079002301</c:v>
                </c:pt>
                <c:pt idx="21">
                  <c:v>3483.4576985939402</c:v>
                </c:pt>
                <c:pt idx="22">
                  <c:v>3552.7059584758804</c:v>
                </c:pt>
                <c:pt idx="23">
                  <c:v>3618.4950846924303</c:v>
                </c:pt>
                <c:pt idx="24">
                  <c:v>3687.9754312354298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4C-40B2-B756-D0C08B349FEE}"/>
            </c:ext>
          </c:extLst>
        </c:ser>
        <c:ser>
          <c:idx val="5"/>
          <c:order val="5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E17D00"/>
              </a:solidFill>
            </a:ln>
          </c:spPr>
          <c:marker>
            <c:symbol val="circle"/>
            <c:size val="6"/>
            <c:spPr>
              <a:solidFill>
                <a:srgbClr val="E17D00"/>
              </a:solidFill>
              <a:ln>
                <a:solidFill>
                  <a:srgbClr val="E17D00"/>
                </a:solidFill>
              </a:ln>
            </c:spPr>
          </c:marker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2.1_Weltmarktpreise'!$G$252:$S$252</c:f>
              <c:numCache>
                <c:formatCode>#,##0</c:formatCode>
                <c:ptCount val="13"/>
                <c:pt idx="0">
                  <c:v>2612.52305645773</c:v>
                </c:pt>
                <c:pt idx="1">
                  <c:v>2788.6071078753798</c:v>
                </c:pt>
                <c:pt idx="2">
                  <c:v>2516.17711397835</c:v>
                </c:pt>
                <c:pt idx="3">
                  <c:v>3538.9923972840002</c:v>
                </c:pt>
                <c:pt idx="4">
                  <c:v>2840.12603528093</c:v>
                </c:pt>
                <c:pt idx="5">
                  <c:v>2229.4089776375599</c:v>
                </c:pt>
                <c:pt idx="6">
                  <c:v>2189.6677058130199</c:v>
                </c:pt>
                <c:pt idx="7">
                  <c:v>2739.4561100485203</c:v>
                </c:pt>
                <c:pt idx="8">
                  <c:v>2544.7957347654301</c:v>
                </c:pt>
                <c:pt idx="9">
                  <c:v>2798.3593838148199</c:v>
                </c:pt>
                <c:pt idx="10">
                  <c:v>2571.9681382665299</c:v>
                </c:pt>
                <c:pt idx="11">
                  <c:v>3258.9352165087898</c:v>
                </c:pt>
                <c:pt idx="12">
                  <c:v>3687.2714285714301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4C-40B2-B756-D0C08B349FEE}"/>
            </c:ext>
          </c:extLst>
        </c:ser>
        <c:ser>
          <c:idx val="6"/>
          <c:order val="6"/>
          <c:tx>
            <c:strRef>
              <c:f>'Abb. 2.1_Weltmarktpreise'!$B$253</c:f>
              <c:strCache>
                <c:ptCount val="1"/>
                <c:pt idx="0">
                  <c:v>Butter (fob Ozeanien, 82 % Fett)</c:v>
                </c:pt>
              </c:strCache>
            </c:strRef>
          </c:tx>
          <c:spPr>
            <a:ln>
              <a:solidFill>
                <a:srgbClr val="AF0A19"/>
              </a:solidFill>
              <a:prstDash val="sysDash"/>
            </a:ln>
          </c:spPr>
          <c:marker>
            <c:symbol val="diamond"/>
            <c:size val="7"/>
            <c:spPr>
              <a:noFill/>
              <a:ln>
                <a:noFill/>
              </a:ln>
            </c:spPr>
          </c:marker>
          <c:dPt>
            <c:idx val="24"/>
            <c:marker>
              <c:symbol val="circle"/>
              <c:size val="6"/>
              <c:spPr>
                <a:solidFill>
                  <a:srgbClr val="AF0A19"/>
                </a:solidFill>
                <a:ln>
                  <a:solidFill>
                    <a:srgbClr val="AF0A19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64C-40B2-B756-D0C08B349FEE}"/>
              </c:ext>
            </c:extLst>
          </c:dPt>
          <c:dLbls>
            <c:dLbl>
              <c:idx val="24"/>
              <c:layout>
                <c:manualLayout>
                  <c:x val="-1.8379065593606509E-16"/>
                  <c:y val="-7.891081871345032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rgbClr val="AF0A19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4C-40B2-B756-D0C08B349FEE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>
                    <a:solidFill>
                      <a:srgbClr val="AF0A19"/>
                    </a:solidFill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2.1_Weltmarktpreise'!$G$253:$AE$253</c:f>
              <c:numCache>
                <c:formatCode>#,##0</c:formatCode>
                <c:ptCount val="25"/>
                <c:pt idx="0">
                  <c:v>3054.2959986654605</c:v>
                </c:pt>
                <c:pt idx="1">
                  <c:v>3225.1501355697101</c:v>
                </c:pt>
                <c:pt idx="2">
                  <c:v>2581.6338884504898</c:v>
                </c:pt>
                <c:pt idx="3">
                  <c:v>3024.1134480410001</c:v>
                </c:pt>
                <c:pt idx="4">
                  <c:v>2828.53118923178</c:v>
                </c:pt>
                <c:pt idx="5">
                  <c:v>2868.5489153095396</c:v>
                </c:pt>
                <c:pt idx="6">
                  <c:v>2936.98875883458</c:v>
                </c:pt>
                <c:pt idx="7">
                  <c:v>4748.1910064154199</c:v>
                </c:pt>
                <c:pt idx="8">
                  <c:v>4147.1504266493703</c:v>
                </c:pt>
                <c:pt idx="9">
                  <c:v>4037.3514176754202</c:v>
                </c:pt>
                <c:pt idx="10">
                  <c:v>3374.9090630109999</c:v>
                </c:pt>
                <c:pt idx="11">
                  <c:v>4322.6133288227302</c:v>
                </c:pt>
                <c:pt idx="12">
                  <c:v>5532.50952380952</c:v>
                </c:pt>
                <c:pt idx="13">
                  <c:v>4311.92660550459</c:v>
                </c:pt>
                <c:pt idx="14">
                  <c:v>4456.4737114166601</c:v>
                </c:pt>
                <c:pt idx="15">
                  <c:v>4582.3746523848004</c:v>
                </c:pt>
                <c:pt idx="16">
                  <c:v>4657.0304899272205</c:v>
                </c:pt>
                <c:pt idx="17">
                  <c:v>4744.5219387717698</c:v>
                </c:pt>
                <c:pt idx="18">
                  <c:v>4835.62873599867</c:v>
                </c:pt>
                <c:pt idx="19">
                  <c:v>4932.20146192419</c:v>
                </c:pt>
                <c:pt idx="20">
                  <c:v>5022.98856822783</c:v>
                </c:pt>
                <c:pt idx="21">
                  <c:v>5121.9350491021105</c:v>
                </c:pt>
                <c:pt idx="22">
                  <c:v>5216.21510901082</c:v>
                </c:pt>
                <c:pt idx="23">
                  <c:v>5304.5264724759199</c:v>
                </c:pt>
                <c:pt idx="24">
                  <c:v>5395.4762923546796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64C-40B2-B756-D0C08B349FEE}"/>
            </c:ext>
          </c:extLst>
        </c:ser>
        <c:ser>
          <c:idx val="7"/>
          <c:order val="7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AF0A19"/>
              </a:solidFill>
            </a:ln>
          </c:spPr>
          <c:marker>
            <c:symbol val="circle"/>
            <c:size val="6"/>
            <c:spPr>
              <a:solidFill>
                <a:srgbClr val="AF0A19"/>
              </a:solidFill>
              <a:ln>
                <a:solidFill>
                  <a:srgbClr val="AF0A19"/>
                </a:solidFill>
              </a:ln>
            </c:spPr>
          </c:marker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2.1_Weltmarktpreise'!$G$253:$S$253</c:f>
              <c:numCache>
                <c:formatCode>#,##0</c:formatCode>
                <c:ptCount val="13"/>
                <c:pt idx="0">
                  <c:v>3054.2959986654605</c:v>
                </c:pt>
                <c:pt idx="1">
                  <c:v>3225.1501355697101</c:v>
                </c:pt>
                <c:pt idx="2">
                  <c:v>2581.6338884504898</c:v>
                </c:pt>
                <c:pt idx="3">
                  <c:v>3024.1134480410001</c:v>
                </c:pt>
                <c:pt idx="4">
                  <c:v>2828.53118923178</c:v>
                </c:pt>
                <c:pt idx="5">
                  <c:v>2868.5489153095396</c:v>
                </c:pt>
                <c:pt idx="6">
                  <c:v>2936.98875883458</c:v>
                </c:pt>
                <c:pt idx="7">
                  <c:v>4748.1910064154199</c:v>
                </c:pt>
                <c:pt idx="8">
                  <c:v>4147.1504266493703</c:v>
                </c:pt>
                <c:pt idx="9">
                  <c:v>4037.3514176754202</c:v>
                </c:pt>
                <c:pt idx="10">
                  <c:v>3374.9090630109999</c:v>
                </c:pt>
                <c:pt idx="11">
                  <c:v>4322.6133288227302</c:v>
                </c:pt>
                <c:pt idx="12">
                  <c:v>5532.50952380952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64C-40B2-B756-D0C08B349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125824"/>
        <c:axId val="430127744"/>
      </c:lineChart>
      <c:catAx>
        <c:axId val="4301258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30127744"/>
        <c:crosses val="autoZero"/>
        <c:auto val="1"/>
        <c:lblAlgn val="ctr"/>
        <c:lblOffset val="100"/>
        <c:noMultiLvlLbl val="0"/>
      </c:catAx>
      <c:valAx>
        <c:axId val="430127744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de-DE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€/t</a:t>
                </a:r>
              </a:p>
            </c:rich>
          </c:tx>
          <c:overlay val="0"/>
        </c:title>
        <c:numFmt formatCode="#\ 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30125824"/>
        <c:crosses val="autoZero"/>
        <c:crossBetween val="between"/>
      </c:valAx>
    </c:plotArea>
    <c:legend>
      <c:legendPos val="b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ln>
      <a:solidFill>
        <a:srgbClr val="D9D9D9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de-DE">
                <a:solidFill>
                  <a:schemeClr val="tx1">
                    <a:lumMod val="65000"/>
                    <a:lumOff val="35000"/>
                  </a:schemeClr>
                </a:solidFill>
              </a:rPr>
              <a:t>Magermilchpulver </a:t>
            </a:r>
            <a:r>
              <a:rPr lang="de-DE" sz="1400">
                <a:solidFill>
                  <a:schemeClr val="tx1">
                    <a:lumMod val="65000"/>
                    <a:lumOff val="35000"/>
                  </a:schemeClr>
                </a:solidFill>
              </a:rPr>
              <a:t>(fob Ozeanien, 1,25 % Fett)</a:t>
            </a:r>
            <a:endParaRPr lang="de-DE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976414466004684"/>
          <c:y val="0.19531615497076024"/>
          <c:w val="0.77755416542257905"/>
          <c:h val="0.55886147660818708"/>
        </c:manualLayout>
      </c:layout>
      <c:lineChart>
        <c:grouping val="standard"/>
        <c:varyColors val="0"/>
        <c:ser>
          <c:idx val="0"/>
          <c:order val="0"/>
          <c:tx>
            <c:strRef>
              <c:f>'Abb. 2.1_Weltmarktpreise'!$B$250</c:f>
              <c:strCache>
                <c:ptCount val="1"/>
                <c:pt idx="0">
                  <c:v>Magermilchpulver (fob Ozeanien, 1,25 % Fett)</c:v>
                </c:pt>
              </c:strCache>
            </c:strRef>
          </c:tx>
          <c:spPr>
            <a:ln>
              <a:solidFill>
                <a:srgbClr val="008CD2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dPt>
            <c:idx val="24"/>
            <c:marker>
              <c:symbol val="circle"/>
              <c:size val="6"/>
              <c:spPr>
                <a:solidFill>
                  <a:srgbClr val="008CD2"/>
                </a:solidFill>
                <a:ln>
                  <a:solidFill>
                    <a:srgbClr val="008CD2"/>
                  </a:solidFill>
                </a:ln>
              </c:spPr>
            </c:marker>
            <c:bubble3D val="0"/>
            <c:spPr>
              <a:ln>
                <a:solidFill>
                  <a:srgbClr val="008CD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95E1-431D-A2B5-1880295AD1C8}"/>
              </c:ext>
            </c:extLst>
          </c:dPt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E1-431D-A2B5-1880295AD1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8CD2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2.1_Weltmarktpreise'!$G$250:$AE$250</c:f>
              <c:numCache>
                <c:formatCode>#,##0</c:formatCode>
                <c:ptCount val="25"/>
                <c:pt idx="0">
                  <c:v>2353.7031990095402</c:v>
                </c:pt>
                <c:pt idx="1">
                  <c:v>2631.8441635197096</c:v>
                </c:pt>
                <c:pt idx="2">
                  <c:v>2460.4446391249999</c:v>
                </c:pt>
                <c:pt idx="3">
                  <c:v>3313.7563975419998</c:v>
                </c:pt>
                <c:pt idx="4">
                  <c:v>2828.53118923178</c:v>
                </c:pt>
                <c:pt idx="5">
                  <c:v>1951.2202314736301</c:v>
                </c:pt>
                <c:pt idx="6">
                  <c:v>1801.6310339891502</c:v>
                </c:pt>
                <c:pt idx="7">
                  <c:v>1812.96904251505</c:v>
                </c:pt>
                <c:pt idx="8">
                  <c:v>1684.9963170893</c:v>
                </c:pt>
                <c:pt idx="9">
                  <c:v>2341.4146339071199</c:v>
                </c:pt>
                <c:pt idx="10">
                  <c:v>2450.1554312334001</c:v>
                </c:pt>
                <c:pt idx="11">
                  <c:v>2838.9132273342302</c:v>
                </c:pt>
                <c:pt idx="12">
                  <c:v>3680.86095238095</c:v>
                </c:pt>
                <c:pt idx="13">
                  <c:v>2568.80733944954</c:v>
                </c:pt>
                <c:pt idx="14">
                  <c:v>2789.0434043929399</c:v>
                </c:pt>
                <c:pt idx="15">
                  <c:v>3022.7259692562398</c:v>
                </c:pt>
                <c:pt idx="16">
                  <c:v>3017.2158228574103</c:v>
                </c:pt>
                <c:pt idx="17">
                  <c:v>3046.8772435020201</c:v>
                </c:pt>
                <c:pt idx="18">
                  <c:v>3084.5864306167</c:v>
                </c:pt>
                <c:pt idx="19">
                  <c:v>3122.6006356374201</c:v>
                </c:pt>
                <c:pt idx="20">
                  <c:v>3161.87593556508</c:v>
                </c:pt>
                <c:pt idx="21">
                  <c:v>3210.6756425816297</c:v>
                </c:pt>
                <c:pt idx="22">
                  <c:v>3261.3643506000603</c:v>
                </c:pt>
                <c:pt idx="23">
                  <c:v>3314.8895909237099</c:v>
                </c:pt>
                <c:pt idx="24">
                  <c:v>3371.3508221317998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E1-431D-A2B5-1880295AD1C8}"/>
            </c:ext>
          </c:extLst>
        </c:ser>
        <c:ser>
          <c:idx val="2"/>
          <c:order val="1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008CD2"/>
              </a:solidFill>
            </a:ln>
          </c:spPr>
          <c:marker>
            <c:symbol val="circle"/>
            <c:size val="6"/>
            <c:spPr>
              <a:solidFill>
                <a:srgbClr val="008CD2"/>
              </a:solidFill>
              <a:ln>
                <a:solidFill>
                  <a:srgbClr val="008CD2"/>
                </a:solidFill>
              </a:ln>
            </c:spPr>
          </c:marker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2.1_Weltmarktpreise'!$G$250:$S$250</c:f>
              <c:numCache>
                <c:formatCode>#,##0</c:formatCode>
                <c:ptCount val="13"/>
                <c:pt idx="0">
                  <c:v>2353.7031990095402</c:v>
                </c:pt>
                <c:pt idx="1">
                  <c:v>2631.8441635197096</c:v>
                </c:pt>
                <c:pt idx="2">
                  <c:v>2460.4446391249999</c:v>
                </c:pt>
                <c:pt idx="3">
                  <c:v>3313.7563975419998</c:v>
                </c:pt>
                <c:pt idx="4">
                  <c:v>2828.53118923178</c:v>
                </c:pt>
                <c:pt idx="5">
                  <c:v>1951.2202314736301</c:v>
                </c:pt>
                <c:pt idx="6">
                  <c:v>1801.6310339891502</c:v>
                </c:pt>
                <c:pt idx="7">
                  <c:v>1812.96904251505</c:v>
                </c:pt>
                <c:pt idx="8">
                  <c:v>1684.9963170893</c:v>
                </c:pt>
                <c:pt idx="9">
                  <c:v>2341.4146339071199</c:v>
                </c:pt>
                <c:pt idx="10">
                  <c:v>2450.1554312334001</c:v>
                </c:pt>
                <c:pt idx="11">
                  <c:v>2838.9132273342302</c:v>
                </c:pt>
                <c:pt idx="12">
                  <c:v>3680.86095238095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E1-431D-A2B5-1880295AD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169472"/>
        <c:axId val="430179840"/>
      </c:lineChart>
      <c:catAx>
        <c:axId val="4301694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30179840"/>
        <c:crosses val="autoZero"/>
        <c:auto val="1"/>
        <c:lblAlgn val="ctr"/>
        <c:lblOffset val="100"/>
        <c:noMultiLvlLbl val="0"/>
      </c:catAx>
      <c:valAx>
        <c:axId val="430179840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de-DE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€/t</a:t>
                </a:r>
              </a:p>
            </c:rich>
          </c:tx>
          <c:overlay val="0"/>
        </c:title>
        <c:numFmt formatCode="#\ 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30169472"/>
        <c:crosses val="autoZero"/>
        <c:crossBetween val="between"/>
      </c:valAx>
    </c:plotArea>
    <c:legend>
      <c:legendPos val="b"/>
      <c:legendEntry>
        <c:idx val="1"/>
        <c:delete val="1"/>
      </c:legendEntry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ln>
      <a:solidFill>
        <a:srgbClr val="D9D9D9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de-DE">
                <a:solidFill>
                  <a:schemeClr val="tx1">
                    <a:lumMod val="65000"/>
                    <a:lumOff val="35000"/>
                  </a:schemeClr>
                </a:solidFill>
              </a:rPr>
              <a:t>Käse </a:t>
            </a:r>
            <a:r>
              <a:rPr lang="de-DE" sz="1400">
                <a:solidFill>
                  <a:schemeClr val="tx1">
                    <a:lumMod val="65000"/>
                    <a:lumOff val="35000"/>
                  </a:schemeClr>
                </a:solidFill>
              </a:rPr>
              <a:t>(fob Ozeanien, 39 % Wassergehalt)</a:t>
            </a:r>
            <a:endParaRPr lang="de-DE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976414466004684"/>
          <c:y val="0.19531615497076024"/>
          <c:w val="0.77755416542257905"/>
          <c:h val="0.55421966374269005"/>
        </c:manualLayout>
      </c:layout>
      <c:lineChart>
        <c:grouping val="standard"/>
        <c:varyColors val="0"/>
        <c:ser>
          <c:idx val="0"/>
          <c:order val="0"/>
          <c:tx>
            <c:strRef>
              <c:f>'Abb. 2.1_Weltmarktpreise'!$B$251</c:f>
              <c:strCache>
                <c:ptCount val="1"/>
                <c:pt idx="0">
                  <c:v>Käse (fob Ozeanien, 39 % Wassergehalt)</c:v>
                </c:pt>
              </c:strCache>
            </c:strRef>
          </c:tx>
          <c:spPr>
            <a:ln>
              <a:solidFill>
                <a:srgbClr val="78BE1E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dPt>
            <c:idx val="24"/>
            <c:marker>
              <c:symbol val="circle"/>
              <c:size val="6"/>
              <c:spPr>
                <a:solidFill>
                  <a:srgbClr val="78BE1E"/>
                </a:solidFill>
                <a:ln>
                  <a:solidFill>
                    <a:srgbClr val="78BE1E"/>
                  </a:solidFill>
                </a:ln>
              </c:spPr>
            </c:marker>
            <c:bubble3D val="0"/>
            <c:spPr>
              <a:ln>
                <a:solidFill>
                  <a:srgbClr val="78BE1E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931D-4787-9CBE-C68DCB6BAFD0}"/>
              </c:ext>
            </c:extLst>
          </c:dPt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1D-4787-9CBE-C68DCB6BAF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78BE1E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2.1_Weltmarktpreise'!$G$251:$AE$251</c:f>
              <c:numCache>
                <c:formatCode>#,##0</c:formatCode>
                <c:ptCount val="25"/>
                <c:pt idx="0">
                  <c:v>3025.2562699196601</c:v>
                </c:pt>
                <c:pt idx="1">
                  <c:v>3106.3925738866697</c:v>
                </c:pt>
                <c:pt idx="2">
                  <c:v>2974.3776473081698</c:v>
                </c:pt>
                <c:pt idx="3">
                  <c:v>3300.197039698</c:v>
                </c:pt>
                <c:pt idx="4">
                  <c:v>3372.0607012493601</c:v>
                </c:pt>
                <c:pt idx="5">
                  <c:v>3006.7771425289402</c:v>
                </c:pt>
                <c:pt idx="6">
                  <c:v>2791.48550917482</c:v>
                </c:pt>
                <c:pt idx="7">
                  <c:v>3405.9131742140298</c:v>
                </c:pt>
                <c:pt idx="8">
                  <c:v>3092.7558759227704</c:v>
                </c:pt>
                <c:pt idx="9">
                  <c:v>3497.0907912856401</c:v>
                </c:pt>
                <c:pt idx="10">
                  <c:v>3465.4057817316602</c:v>
                </c:pt>
                <c:pt idx="11">
                  <c:v>3735.06935047361</c:v>
                </c:pt>
                <c:pt idx="12">
                  <c:v>5197.3447619047602</c:v>
                </c:pt>
                <c:pt idx="13">
                  <c:v>4036.6972477064201</c:v>
                </c:pt>
                <c:pt idx="14">
                  <c:v>4157.5406751910405</c:v>
                </c:pt>
                <c:pt idx="15">
                  <c:v>4268.2967827524299</c:v>
                </c:pt>
                <c:pt idx="16">
                  <c:v>4333.5234107879696</c:v>
                </c:pt>
                <c:pt idx="17">
                  <c:v>4412.8420268211603</c:v>
                </c:pt>
                <c:pt idx="18">
                  <c:v>4496.9533727754497</c:v>
                </c:pt>
                <c:pt idx="19">
                  <c:v>4581.9774571032503</c:v>
                </c:pt>
                <c:pt idx="20">
                  <c:v>4668.4386102716899</c:v>
                </c:pt>
                <c:pt idx="21">
                  <c:v>4756.3739282349297</c:v>
                </c:pt>
                <c:pt idx="22">
                  <c:v>4841.1674877332898</c:v>
                </c:pt>
                <c:pt idx="23">
                  <c:v>4926.2558569516195</c:v>
                </c:pt>
                <c:pt idx="24">
                  <c:v>5012.3371957576901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1D-4787-9CBE-C68DCB6BAFD0}"/>
            </c:ext>
          </c:extLst>
        </c:ser>
        <c:ser>
          <c:idx val="2"/>
          <c:order val="1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78BE1E"/>
              </a:solidFill>
            </a:ln>
          </c:spPr>
          <c:marker>
            <c:symbol val="circle"/>
            <c:size val="6"/>
            <c:spPr>
              <a:solidFill>
                <a:srgbClr val="78BE1E"/>
              </a:solidFill>
              <a:ln>
                <a:solidFill>
                  <a:srgbClr val="78BE1E"/>
                </a:solidFill>
              </a:ln>
            </c:spPr>
          </c:marker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2.1_Weltmarktpreise'!$G$251:$S$251</c:f>
              <c:numCache>
                <c:formatCode>#,##0</c:formatCode>
                <c:ptCount val="13"/>
                <c:pt idx="0">
                  <c:v>3025.2562699196601</c:v>
                </c:pt>
                <c:pt idx="1">
                  <c:v>3106.3925738866697</c:v>
                </c:pt>
                <c:pt idx="2">
                  <c:v>2974.3776473081698</c:v>
                </c:pt>
                <c:pt idx="3">
                  <c:v>3300.197039698</c:v>
                </c:pt>
                <c:pt idx="4">
                  <c:v>3372.0607012493601</c:v>
                </c:pt>
                <c:pt idx="5">
                  <c:v>3006.7771425289402</c:v>
                </c:pt>
                <c:pt idx="6">
                  <c:v>2791.48550917482</c:v>
                </c:pt>
                <c:pt idx="7">
                  <c:v>3405.9131742140298</c:v>
                </c:pt>
                <c:pt idx="8">
                  <c:v>3092.7558759227704</c:v>
                </c:pt>
                <c:pt idx="9">
                  <c:v>3497.0907912856401</c:v>
                </c:pt>
                <c:pt idx="10">
                  <c:v>3465.4057817316602</c:v>
                </c:pt>
                <c:pt idx="11">
                  <c:v>3735.06935047361</c:v>
                </c:pt>
                <c:pt idx="12">
                  <c:v>5197.3447619047602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1D-4787-9CBE-C68DCB6BA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220416"/>
        <c:axId val="430222336"/>
      </c:lineChart>
      <c:catAx>
        <c:axId val="4302204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30222336"/>
        <c:crosses val="autoZero"/>
        <c:auto val="1"/>
        <c:lblAlgn val="ctr"/>
        <c:lblOffset val="100"/>
        <c:noMultiLvlLbl val="0"/>
      </c:catAx>
      <c:valAx>
        <c:axId val="43022233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de-DE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€/t</a:t>
                </a:r>
              </a:p>
            </c:rich>
          </c:tx>
          <c:overlay val="0"/>
        </c:title>
        <c:numFmt formatCode="#\ 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30220416"/>
        <c:crosses val="autoZero"/>
        <c:crossBetween val="between"/>
      </c:valAx>
    </c:plotArea>
    <c:legend>
      <c:legendPos val="b"/>
      <c:legendEntry>
        <c:idx val="1"/>
        <c:delete val="1"/>
      </c:legendEntry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ln>
      <a:solidFill>
        <a:srgbClr val="D9D9D9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de-DE">
                <a:solidFill>
                  <a:schemeClr val="tx1">
                    <a:lumMod val="65000"/>
                    <a:lumOff val="35000"/>
                  </a:schemeClr>
                </a:solidFill>
              </a:rPr>
              <a:t>Weizen (Red Hard Winter, fob U. S. Golf)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976414466004684"/>
          <c:y val="0.19531615497076024"/>
          <c:w val="0.77755416542257905"/>
          <c:h val="0.55886147660818708"/>
        </c:manualLayout>
      </c:layout>
      <c:lineChart>
        <c:grouping val="standard"/>
        <c:varyColors val="0"/>
        <c:ser>
          <c:idx val="0"/>
          <c:order val="0"/>
          <c:tx>
            <c:strRef>
              <c:f>'Abb. 2.1_Weltmarktpreise'!$B$225</c:f>
              <c:strCache>
                <c:ptCount val="1"/>
                <c:pt idx="0">
                  <c:v>Weizen (Red Hard Winter, fob U. S. Golf)</c:v>
                </c:pt>
              </c:strCache>
            </c:strRef>
          </c:tx>
          <c:spPr>
            <a:ln>
              <a:solidFill>
                <a:srgbClr val="008CD2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dPt>
            <c:idx val="24"/>
            <c:marker>
              <c:symbol val="circle"/>
              <c:size val="6"/>
              <c:spPr>
                <a:solidFill>
                  <a:srgbClr val="008CD2"/>
                </a:solidFill>
                <a:ln>
                  <a:solidFill>
                    <a:srgbClr val="008CD2"/>
                  </a:solidFill>
                </a:ln>
              </c:spPr>
            </c:marker>
            <c:bubble3D val="0"/>
            <c:spPr>
              <a:ln>
                <a:solidFill>
                  <a:srgbClr val="008CD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5C03-46D2-87CA-A50A6BDB0DCC}"/>
              </c:ext>
            </c:extLst>
          </c:dPt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03-46D2-87CA-A50A6BDB0D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8CD2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5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  <c:pt idx="12">
                <c:v>2020</c:v>
              </c:pt>
              <c:pt idx="13">
                <c:v>2021</c:v>
              </c:pt>
              <c:pt idx="14">
                <c:v>2022</c:v>
              </c:pt>
              <c:pt idx="15">
                <c:v>2023</c:v>
              </c:pt>
              <c:pt idx="16">
                <c:v>2024</c:v>
              </c:pt>
              <c:pt idx="17">
                <c:v>2025</c:v>
              </c:pt>
              <c:pt idx="18">
                <c:v>2026</c:v>
              </c:pt>
              <c:pt idx="19">
                <c:v>2027</c:v>
              </c:pt>
              <c:pt idx="20">
                <c:v>2028</c:v>
              </c:pt>
              <c:pt idx="21">
                <c:v>2029</c:v>
              </c:pt>
              <c:pt idx="22">
                <c:v>2030</c:v>
              </c:pt>
              <c:pt idx="23">
                <c:v>2031</c:v>
              </c:pt>
              <c:pt idx="24">
                <c:v>2032</c:v>
              </c:pt>
            </c:numLit>
          </c:cat>
          <c:val>
            <c:numRef>
              <c:f>'Abb. 2.1_Weltmarktpreise'!$G$225:$AE$225</c:f>
              <c:numCache>
                <c:formatCode>#,##0</c:formatCode>
                <c:ptCount val="25"/>
                <c:pt idx="0">
                  <c:v>227.47196066786</c:v>
                </c:pt>
                <c:pt idx="1">
                  <c:v>219.26431250706</c:v>
                </c:pt>
                <c:pt idx="2">
                  <c:v>231.363253327937</c:v>
                </c:pt>
                <c:pt idx="3">
                  <c:v>239.91588785227501</c:v>
                </c:pt>
                <c:pt idx="4">
                  <c:v>204.94478274072</c:v>
                </c:pt>
                <c:pt idx="5">
                  <c:v>193.61208124980701</c:v>
                </c:pt>
                <c:pt idx="6">
                  <c:v>175.57272873981</c:v>
                </c:pt>
                <c:pt idx="7">
                  <c:v>202.203068310665</c:v>
                </c:pt>
                <c:pt idx="8">
                  <c:v>197.96105440166301</c:v>
                </c:pt>
                <c:pt idx="9">
                  <c:v>197.581988713615</c:v>
                </c:pt>
                <c:pt idx="10">
                  <c:v>230.28357208315501</c:v>
                </c:pt>
                <c:pt idx="11">
                  <c:v>325.26217861975601</c:v>
                </c:pt>
                <c:pt idx="12">
                  <c:v>352.38095238095201</c:v>
                </c:pt>
                <c:pt idx="13">
                  <c:v>289.46251969230502</c:v>
                </c:pt>
                <c:pt idx="14">
                  <c:v>251.458732648287</c:v>
                </c:pt>
                <c:pt idx="15">
                  <c:v>244.68700553885401</c:v>
                </c:pt>
                <c:pt idx="16">
                  <c:v>245.49729861276501</c:v>
                </c:pt>
                <c:pt idx="17">
                  <c:v>248.23892197461601</c:v>
                </c:pt>
                <c:pt idx="18">
                  <c:v>251.879449413256</c:v>
                </c:pt>
                <c:pt idx="19">
                  <c:v>255.755789881347</c:v>
                </c:pt>
                <c:pt idx="20">
                  <c:v>258.91473908021197</c:v>
                </c:pt>
                <c:pt idx="21">
                  <c:v>261.53424734133802</c:v>
                </c:pt>
                <c:pt idx="22">
                  <c:v>265.26014389830902</c:v>
                </c:pt>
                <c:pt idx="23">
                  <c:v>267.52643336349797</c:v>
                </c:pt>
                <c:pt idx="24">
                  <c:v>270.98665566150498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03-46D2-87CA-A50A6BDB0DCC}"/>
            </c:ext>
          </c:extLst>
        </c:ser>
        <c:ser>
          <c:idx val="2"/>
          <c:order val="1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008CD2"/>
              </a:solidFill>
            </a:ln>
          </c:spPr>
          <c:marker>
            <c:symbol val="circle"/>
            <c:size val="6"/>
            <c:spPr>
              <a:solidFill>
                <a:srgbClr val="008CD2"/>
              </a:solidFill>
              <a:ln>
                <a:solidFill>
                  <a:srgbClr val="008CD2"/>
                </a:solidFill>
              </a:ln>
            </c:spPr>
          </c:marker>
          <c:cat>
            <c:numLit>
              <c:formatCode>General</c:formatCode>
              <c:ptCount val="25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  <c:pt idx="12">
                <c:v>2020</c:v>
              </c:pt>
              <c:pt idx="13">
                <c:v>2021</c:v>
              </c:pt>
              <c:pt idx="14">
                <c:v>2022</c:v>
              </c:pt>
              <c:pt idx="15">
                <c:v>2023</c:v>
              </c:pt>
              <c:pt idx="16">
                <c:v>2024</c:v>
              </c:pt>
              <c:pt idx="17">
                <c:v>2025</c:v>
              </c:pt>
              <c:pt idx="18">
                <c:v>2026</c:v>
              </c:pt>
              <c:pt idx="19">
                <c:v>2027</c:v>
              </c:pt>
              <c:pt idx="20">
                <c:v>2028</c:v>
              </c:pt>
              <c:pt idx="21">
                <c:v>2029</c:v>
              </c:pt>
              <c:pt idx="22">
                <c:v>2030</c:v>
              </c:pt>
              <c:pt idx="23">
                <c:v>2031</c:v>
              </c:pt>
              <c:pt idx="24">
                <c:v>2032</c:v>
              </c:pt>
            </c:numLit>
          </c:cat>
          <c:val>
            <c:numRef>
              <c:f>'Abb. 2.1_Weltmarktpreise'!$G$225:$S$225</c:f>
              <c:numCache>
                <c:formatCode>#,##0</c:formatCode>
                <c:ptCount val="13"/>
                <c:pt idx="0">
                  <c:v>227.47196066786</c:v>
                </c:pt>
                <c:pt idx="1">
                  <c:v>219.26431250706</c:v>
                </c:pt>
                <c:pt idx="2">
                  <c:v>231.363253327937</c:v>
                </c:pt>
                <c:pt idx="3">
                  <c:v>239.91588785227501</c:v>
                </c:pt>
                <c:pt idx="4">
                  <c:v>204.94478274072</c:v>
                </c:pt>
                <c:pt idx="5">
                  <c:v>193.61208124980701</c:v>
                </c:pt>
                <c:pt idx="6">
                  <c:v>175.57272873981</c:v>
                </c:pt>
                <c:pt idx="7">
                  <c:v>202.203068310665</c:v>
                </c:pt>
                <c:pt idx="8">
                  <c:v>197.96105440166301</c:v>
                </c:pt>
                <c:pt idx="9">
                  <c:v>197.581988713615</c:v>
                </c:pt>
                <c:pt idx="10">
                  <c:v>230.28357208315501</c:v>
                </c:pt>
                <c:pt idx="11">
                  <c:v>325.26217861975601</c:v>
                </c:pt>
                <c:pt idx="12">
                  <c:v>352.38095238095201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03-46D2-87CA-A50A6BDB0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859136"/>
        <c:axId val="424861056"/>
      </c:lineChart>
      <c:catAx>
        <c:axId val="42485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4861056"/>
        <c:crosses val="autoZero"/>
        <c:auto val="1"/>
        <c:lblAlgn val="ctr"/>
        <c:lblOffset val="100"/>
        <c:noMultiLvlLbl val="0"/>
      </c:catAx>
      <c:valAx>
        <c:axId val="42486105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de-DE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€/t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4859136"/>
        <c:crosses val="autoZero"/>
        <c:crossBetween val="between"/>
      </c:valAx>
    </c:plotArea>
    <c:legend>
      <c:legendPos val="b"/>
      <c:legendEntry>
        <c:idx val="1"/>
        <c:delete val="1"/>
      </c:legendEntry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ln>
      <a:solidFill>
        <a:srgbClr val="D9D9D9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rgbClr val="595959"/>
                </a:solidFill>
              </a:defRPr>
            </a:pPr>
            <a:r>
              <a:rPr lang="de-DE">
                <a:solidFill>
                  <a:srgbClr val="595959"/>
                </a:solidFill>
              </a:rPr>
              <a:t>Getreide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976414466004684"/>
          <c:y val="0.19531615497076024"/>
          <c:w val="0.77755416542257905"/>
          <c:h val="0.39175621345029238"/>
        </c:manualLayout>
      </c:layout>
      <c:lineChart>
        <c:grouping val="standard"/>
        <c:varyColors val="0"/>
        <c:ser>
          <c:idx val="0"/>
          <c:order val="0"/>
          <c:tx>
            <c:strRef>
              <c:f>'Abb. 2.1_Weltmarktpreise'!$B$225</c:f>
              <c:strCache>
                <c:ptCount val="1"/>
                <c:pt idx="0">
                  <c:v>Weizen (Red Hard Winter, fob U. S. Golf)</c:v>
                </c:pt>
              </c:strCache>
            </c:strRef>
          </c:tx>
          <c:spPr>
            <a:ln>
              <a:solidFill>
                <a:srgbClr val="008CD2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dPt>
            <c:idx val="24"/>
            <c:marker>
              <c:symbol val="circle"/>
              <c:size val="6"/>
              <c:spPr>
                <a:solidFill>
                  <a:srgbClr val="008CD2"/>
                </a:solidFill>
                <a:ln>
                  <a:solidFill>
                    <a:srgbClr val="008CD2"/>
                  </a:solidFill>
                </a:ln>
              </c:spPr>
            </c:marker>
            <c:bubble3D val="0"/>
            <c:spPr>
              <a:ln>
                <a:solidFill>
                  <a:srgbClr val="008CD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076E-4CDE-90C6-D74AC1C3E097}"/>
              </c:ext>
            </c:extLst>
          </c:dPt>
          <c:dLbls>
            <c:dLbl>
              <c:idx val="24"/>
              <c:layout>
                <c:manualLayout>
                  <c:x val="2.5062651695646264E-3"/>
                  <c:y val="-2.3209064327485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6E-4CDE-90C6-D74AC1C3E0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8CD2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5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  <c:pt idx="12">
                <c:v>2020</c:v>
              </c:pt>
              <c:pt idx="13">
                <c:v>2021</c:v>
              </c:pt>
              <c:pt idx="14">
                <c:v>2022</c:v>
              </c:pt>
              <c:pt idx="15">
                <c:v>2023</c:v>
              </c:pt>
              <c:pt idx="16">
                <c:v>2024</c:v>
              </c:pt>
              <c:pt idx="17">
                <c:v>2025</c:v>
              </c:pt>
              <c:pt idx="18">
                <c:v>2026</c:v>
              </c:pt>
              <c:pt idx="19">
                <c:v>2027</c:v>
              </c:pt>
              <c:pt idx="20">
                <c:v>2028</c:v>
              </c:pt>
              <c:pt idx="21">
                <c:v>2029</c:v>
              </c:pt>
              <c:pt idx="22">
                <c:v>2030</c:v>
              </c:pt>
              <c:pt idx="23">
                <c:v>2031</c:v>
              </c:pt>
              <c:pt idx="24">
                <c:v>2032</c:v>
              </c:pt>
            </c:numLit>
          </c:cat>
          <c:val>
            <c:numRef>
              <c:f>'Abb. 2.1_Weltmarktpreise'!$G$225:$AE$225</c:f>
              <c:numCache>
                <c:formatCode>#,##0</c:formatCode>
                <c:ptCount val="25"/>
                <c:pt idx="0">
                  <c:v>227.47196066786</c:v>
                </c:pt>
                <c:pt idx="1">
                  <c:v>219.26431250706</c:v>
                </c:pt>
                <c:pt idx="2">
                  <c:v>231.363253327937</c:v>
                </c:pt>
                <c:pt idx="3">
                  <c:v>239.91588785227501</c:v>
                </c:pt>
                <c:pt idx="4">
                  <c:v>204.94478274072</c:v>
                </c:pt>
                <c:pt idx="5">
                  <c:v>193.61208124980701</c:v>
                </c:pt>
                <c:pt idx="6">
                  <c:v>175.57272873981</c:v>
                </c:pt>
                <c:pt idx="7">
                  <c:v>202.203068310665</c:v>
                </c:pt>
                <c:pt idx="8">
                  <c:v>197.96105440166301</c:v>
                </c:pt>
                <c:pt idx="9">
                  <c:v>197.581988713615</c:v>
                </c:pt>
                <c:pt idx="10">
                  <c:v>230.28357208315501</c:v>
                </c:pt>
                <c:pt idx="11">
                  <c:v>325.26217861975601</c:v>
                </c:pt>
                <c:pt idx="12">
                  <c:v>352.38095238095201</c:v>
                </c:pt>
                <c:pt idx="13">
                  <c:v>289.46251969230502</c:v>
                </c:pt>
                <c:pt idx="14">
                  <c:v>251.458732648287</c:v>
                </c:pt>
                <c:pt idx="15">
                  <c:v>244.68700553885401</c:v>
                </c:pt>
                <c:pt idx="16">
                  <c:v>245.49729861276501</c:v>
                </c:pt>
                <c:pt idx="17">
                  <c:v>248.23892197461601</c:v>
                </c:pt>
                <c:pt idx="18">
                  <c:v>251.879449413256</c:v>
                </c:pt>
                <c:pt idx="19">
                  <c:v>255.755789881347</c:v>
                </c:pt>
                <c:pt idx="20">
                  <c:v>258.91473908021197</c:v>
                </c:pt>
                <c:pt idx="21">
                  <c:v>261.53424734133802</c:v>
                </c:pt>
                <c:pt idx="22">
                  <c:v>265.26014389830902</c:v>
                </c:pt>
                <c:pt idx="23">
                  <c:v>267.52643336349797</c:v>
                </c:pt>
                <c:pt idx="24">
                  <c:v>270.98665566150498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6E-4CDE-90C6-D74AC1C3E097}"/>
            </c:ext>
          </c:extLst>
        </c:ser>
        <c:ser>
          <c:idx val="2"/>
          <c:order val="1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008CD2"/>
              </a:solidFill>
            </a:ln>
          </c:spPr>
          <c:marker>
            <c:symbol val="circle"/>
            <c:size val="6"/>
            <c:spPr>
              <a:solidFill>
                <a:srgbClr val="008CD2"/>
              </a:solidFill>
              <a:ln>
                <a:solidFill>
                  <a:srgbClr val="008CD2"/>
                </a:solidFill>
              </a:ln>
            </c:spPr>
          </c:marker>
          <c:cat>
            <c:numLit>
              <c:formatCode>General</c:formatCode>
              <c:ptCount val="25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  <c:pt idx="12">
                <c:v>2020</c:v>
              </c:pt>
              <c:pt idx="13">
                <c:v>2021</c:v>
              </c:pt>
              <c:pt idx="14">
                <c:v>2022</c:v>
              </c:pt>
              <c:pt idx="15">
                <c:v>2023</c:v>
              </c:pt>
              <c:pt idx="16">
                <c:v>2024</c:v>
              </c:pt>
              <c:pt idx="17">
                <c:v>2025</c:v>
              </c:pt>
              <c:pt idx="18">
                <c:v>2026</c:v>
              </c:pt>
              <c:pt idx="19">
                <c:v>2027</c:v>
              </c:pt>
              <c:pt idx="20">
                <c:v>2028</c:v>
              </c:pt>
              <c:pt idx="21">
                <c:v>2029</c:v>
              </c:pt>
              <c:pt idx="22">
                <c:v>2030</c:v>
              </c:pt>
              <c:pt idx="23">
                <c:v>2031</c:v>
              </c:pt>
              <c:pt idx="24">
                <c:v>2032</c:v>
              </c:pt>
            </c:numLit>
          </c:cat>
          <c:val>
            <c:numRef>
              <c:f>'Abb. 2.1_Weltmarktpreise'!$G$225:$S$225</c:f>
              <c:numCache>
                <c:formatCode>#,##0</c:formatCode>
                <c:ptCount val="13"/>
                <c:pt idx="0">
                  <c:v>227.47196066786</c:v>
                </c:pt>
                <c:pt idx="1">
                  <c:v>219.26431250706</c:v>
                </c:pt>
                <c:pt idx="2">
                  <c:v>231.363253327937</c:v>
                </c:pt>
                <c:pt idx="3">
                  <c:v>239.91588785227501</c:v>
                </c:pt>
                <c:pt idx="4">
                  <c:v>204.94478274072</c:v>
                </c:pt>
                <c:pt idx="5">
                  <c:v>193.61208124980701</c:v>
                </c:pt>
                <c:pt idx="6">
                  <c:v>175.57272873981</c:v>
                </c:pt>
                <c:pt idx="7">
                  <c:v>202.203068310665</c:v>
                </c:pt>
                <c:pt idx="8">
                  <c:v>197.96105440166301</c:v>
                </c:pt>
                <c:pt idx="9">
                  <c:v>197.581988713615</c:v>
                </c:pt>
                <c:pt idx="10">
                  <c:v>230.28357208315501</c:v>
                </c:pt>
                <c:pt idx="11">
                  <c:v>325.26217861975601</c:v>
                </c:pt>
                <c:pt idx="12">
                  <c:v>352.38095238095201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6E-4CDE-90C6-D74AC1C3E097}"/>
            </c:ext>
          </c:extLst>
        </c:ser>
        <c:ser>
          <c:idx val="3"/>
          <c:order val="2"/>
          <c:tx>
            <c:strRef>
              <c:f>'Abb. 2.1_Weltmarktpreise'!$B$226</c:f>
              <c:strCache>
                <c:ptCount val="1"/>
                <c:pt idx="0">
                  <c:v>Gerste (Futtergerste, fob Rouen)</c:v>
                </c:pt>
              </c:strCache>
            </c:strRef>
          </c:tx>
          <c:spPr>
            <a:ln>
              <a:solidFill>
                <a:srgbClr val="78BE1E"/>
              </a:solidFill>
              <a:prstDash val="sysDash"/>
            </a:ln>
          </c:spPr>
          <c:marker>
            <c:symbol val="diamond"/>
            <c:size val="7"/>
            <c:spPr>
              <a:noFill/>
              <a:ln>
                <a:noFill/>
                <a:prstDash val="sysDash"/>
              </a:ln>
            </c:spPr>
          </c:marker>
          <c:dPt>
            <c:idx val="24"/>
            <c:marker>
              <c:symbol val="circle"/>
              <c:size val="6"/>
              <c:spPr>
                <a:solidFill>
                  <a:srgbClr val="78BE1E"/>
                </a:solidFill>
                <a:ln>
                  <a:solidFill>
                    <a:srgbClr val="78BE1E"/>
                  </a:solidFill>
                  <a:prstDash val="sysDash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76E-4CDE-90C6-D74AC1C3E097}"/>
              </c:ext>
            </c:extLst>
          </c:dPt>
          <c:dLbls>
            <c:dLbl>
              <c:idx val="24"/>
              <c:layout>
                <c:manualLayout>
                  <c:x val="-2.5062651695646264E-3"/>
                  <c:y val="-4.64181286549707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6E-4CDE-90C6-D74AC1C3E0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78BE1E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5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  <c:pt idx="12">
                <c:v>2020</c:v>
              </c:pt>
              <c:pt idx="13">
                <c:v>2021</c:v>
              </c:pt>
              <c:pt idx="14">
                <c:v>2022</c:v>
              </c:pt>
              <c:pt idx="15">
                <c:v>2023</c:v>
              </c:pt>
              <c:pt idx="16">
                <c:v>2024</c:v>
              </c:pt>
              <c:pt idx="17">
                <c:v>2025</c:v>
              </c:pt>
              <c:pt idx="18">
                <c:v>2026</c:v>
              </c:pt>
              <c:pt idx="19">
                <c:v>2027</c:v>
              </c:pt>
              <c:pt idx="20">
                <c:v>2028</c:v>
              </c:pt>
              <c:pt idx="21">
                <c:v>2029</c:v>
              </c:pt>
              <c:pt idx="22">
                <c:v>2030</c:v>
              </c:pt>
              <c:pt idx="23">
                <c:v>2031</c:v>
              </c:pt>
              <c:pt idx="24">
                <c:v>2032</c:v>
              </c:pt>
            </c:numLit>
          </c:cat>
          <c:val>
            <c:numRef>
              <c:f>'Abb. 2.1_Weltmarktpreise'!$G$226:$AE$226</c:f>
              <c:numCache>
                <c:formatCode>#,##0</c:formatCode>
                <c:ptCount val="25"/>
                <c:pt idx="0">
                  <c:v>191.32802746120001</c:v>
                </c:pt>
                <c:pt idx="1">
                  <c:v>195.479335316434</c:v>
                </c:pt>
                <c:pt idx="2">
                  <c:v>230.99328544154201</c:v>
                </c:pt>
                <c:pt idx="3">
                  <c:v>185.232755361958</c:v>
                </c:pt>
                <c:pt idx="4">
                  <c:v>155.8641551588</c:v>
                </c:pt>
                <c:pt idx="5">
                  <c:v>158.996199831745</c:v>
                </c:pt>
                <c:pt idx="6">
                  <c:v>142.87610012349799</c:v>
                </c:pt>
                <c:pt idx="7">
                  <c:v>168.473197609517</c:v>
                </c:pt>
                <c:pt idx="8">
                  <c:v>186.63208289030501</c:v>
                </c:pt>
                <c:pt idx="9">
                  <c:v>164.36283127161099</c:v>
                </c:pt>
                <c:pt idx="10">
                  <c:v>206.36823934409</c:v>
                </c:pt>
                <c:pt idx="11">
                  <c:v>269.90696887686101</c:v>
                </c:pt>
                <c:pt idx="12">
                  <c:v>295.23809523809501</c:v>
                </c:pt>
                <c:pt idx="13">
                  <c:v>242.93174244041501</c:v>
                </c:pt>
                <c:pt idx="14">
                  <c:v>220.20002985936699</c:v>
                </c:pt>
                <c:pt idx="15">
                  <c:v>210.51699692063599</c:v>
                </c:pt>
                <c:pt idx="16">
                  <c:v>208.95739230889899</c:v>
                </c:pt>
                <c:pt idx="17">
                  <c:v>213.391006234538</c:v>
                </c:pt>
                <c:pt idx="18">
                  <c:v>217.79952825090299</c:v>
                </c:pt>
                <c:pt idx="19">
                  <c:v>221.285411970627</c:v>
                </c:pt>
                <c:pt idx="20">
                  <c:v>224.18802245410501</c:v>
                </c:pt>
                <c:pt idx="21">
                  <c:v>226.50864639194299</c:v>
                </c:pt>
                <c:pt idx="22">
                  <c:v>229.69743736292</c:v>
                </c:pt>
                <c:pt idx="23">
                  <c:v>232.058772814402</c:v>
                </c:pt>
                <c:pt idx="24">
                  <c:v>235.02935794629801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6E-4CDE-90C6-D74AC1C3E097}"/>
            </c:ext>
          </c:extLst>
        </c:ser>
        <c:ser>
          <c:idx val="1"/>
          <c:order val="3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78BE1E"/>
              </a:solidFill>
            </a:ln>
          </c:spPr>
          <c:marker>
            <c:symbol val="circle"/>
            <c:size val="6"/>
            <c:spPr>
              <a:solidFill>
                <a:srgbClr val="78BE1E"/>
              </a:solidFill>
              <a:ln>
                <a:solidFill>
                  <a:srgbClr val="78BE1E"/>
                </a:solidFill>
              </a:ln>
            </c:spPr>
          </c:marker>
          <c:cat>
            <c:numLit>
              <c:formatCode>General</c:formatCode>
              <c:ptCount val="25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  <c:pt idx="12">
                <c:v>2020</c:v>
              </c:pt>
              <c:pt idx="13">
                <c:v>2021</c:v>
              </c:pt>
              <c:pt idx="14">
                <c:v>2022</c:v>
              </c:pt>
              <c:pt idx="15">
                <c:v>2023</c:v>
              </c:pt>
              <c:pt idx="16">
                <c:v>2024</c:v>
              </c:pt>
              <c:pt idx="17">
                <c:v>2025</c:v>
              </c:pt>
              <c:pt idx="18">
                <c:v>2026</c:v>
              </c:pt>
              <c:pt idx="19">
                <c:v>2027</c:v>
              </c:pt>
              <c:pt idx="20">
                <c:v>2028</c:v>
              </c:pt>
              <c:pt idx="21">
                <c:v>2029</c:v>
              </c:pt>
              <c:pt idx="22">
                <c:v>2030</c:v>
              </c:pt>
              <c:pt idx="23">
                <c:v>2031</c:v>
              </c:pt>
              <c:pt idx="24">
                <c:v>2032</c:v>
              </c:pt>
            </c:numLit>
          </c:cat>
          <c:val>
            <c:numRef>
              <c:f>'Abb. 2.1_Weltmarktpreise'!$G$226:$S$226</c:f>
              <c:numCache>
                <c:formatCode>#,##0</c:formatCode>
                <c:ptCount val="13"/>
                <c:pt idx="0">
                  <c:v>191.32802746120001</c:v>
                </c:pt>
                <c:pt idx="1">
                  <c:v>195.479335316434</c:v>
                </c:pt>
                <c:pt idx="2">
                  <c:v>230.99328544154201</c:v>
                </c:pt>
                <c:pt idx="3">
                  <c:v>185.232755361958</c:v>
                </c:pt>
                <c:pt idx="4">
                  <c:v>155.8641551588</c:v>
                </c:pt>
                <c:pt idx="5">
                  <c:v>158.996199831745</c:v>
                </c:pt>
                <c:pt idx="6">
                  <c:v>142.87610012349799</c:v>
                </c:pt>
                <c:pt idx="7">
                  <c:v>168.473197609517</c:v>
                </c:pt>
                <c:pt idx="8">
                  <c:v>186.63208289030501</c:v>
                </c:pt>
                <c:pt idx="9">
                  <c:v>164.36283127161099</c:v>
                </c:pt>
                <c:pt idx="10">
                  <c:v>206.36823934409</c:v>
                </c:pt>
                <c:pt idx="11">
                  <c:v>269.90696887686101</c:v>
                </c:pt>
                <c:pt idx="12">
                  <c:v>295.23809523809501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6E-4CDE-90C6-D74AC1C3E097}"/>
            </c:ext>
          </c:extLst>
        </c:ser>
        <c:ser>
          <c:idx val="4"/>
          <c:order val="4"/>
          <c:tx>
            <c:strRef>
              <c:f>'Abb. 2.1_Weltmarktpreise'!$B$227</c:f>
              <c:strCache>
                <c:ptCount val="1"/>
                <c:pt idx="0">
                  <c:v>Mais (fob U. S. Golf)</c:v>
                </c:pt>
              </c:strCache>
            </c:strRef>
          </c:tx>
          <c:spPr>
            <a:ln>
              <a:solidFill>
                <a:srgbClr val="E17D00"/>
              </a:solidFill>
              <a:prstDash val="sysDash"/>
            </a:ln>
          </c:spPr>
          <c:marker>
            <c:symbol val="diamond"/>
            <c:size val="7"/>
            <c:spPr>
              <a:noFill/>
              <a:ln>
                <a:noFill/>
                <a:prstDash val="sysDash"/>
              </a:ln>
            </c:spPr>
          </c:marker>
          <c:dPt>
            <c:idx val="24"/>
            <c:marker>
              <c:symbol val="circle"/>
              <c:size val="6"/>
              <c:spPr>
                <a:solidFill>
                  <a:srgbClr val="E17D00"/>
                </a:solidFill>
                <a:ln>
                  <a:solidFill>
                    <a:srgbClr val="E17D00"/>
                  </a:solidFill>
                  <a:prstDash val="sysDash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6E-4CDE-90C6-D74AC1C3E097}"/>
              </c:ext>
            </c:extLst>
          </c:dPt>
          <c:dLbls>
            <c:dLbl>
              <c:idx val="24"/>
              <c:layout>
                <c:manualLayout>
                  <c:x val="-1.8379065593606509E-16"/>
                  <c:y val="-4.25494597320668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6E-4CDE-90C6-D74AC1C3E0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5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  <c:pt idx="12">
                <c:v>2020</c:v>
              </c:pt>
              <c:pt idx="13">
                <c:v>2021</c:v>
              </c:pt>
              <c:pt idx="14">
                <c:v>2022</c:v>
              </c:pt>
              <c:pt idx="15">
                <c:v>2023</c:v>
              </c:pt>
              <c:pt idx="16">
                <c:v>2024</c:v>
              </c:pt>
              <c:pt idx="17">
                <c:v>2025</c:v>
              </c:pt>
              <c:pt idx="18">
                <c:v>2026</c:v>
              </c:pt>
              <c:pt idx="19">
                <c:v>2027</c:v>
              </c:pt>
              <c:pt idx="20">
                <c:v>2028</c:v>
              </c:pt>
              <c:pt idx="21">
                <c:v>2029</c:v>
              </c:pt>
              <c:pt idx="22">
                <c:v>2030</c:v>
              </c:pt>
              <c:pt idx="23">
                <c:v>2031</c:v>
              </c:pt>
              <c:pt idx="24">
                <c:v>2032</c:v>
              </c:pt>
            </c:numLit>
          </c:cat>
          <c:val>
            <c:numRef>
              <c:f>'Abb. 2.1_Weltmarktpreise'!$G$227:$AE$227</c:f>
              <c:numCache>
                <c:formatCode>#,##0</c:formatCode>
                <c:ptCount val="25"/>
                <c:pt idx="0">
                  <c:v>207.75022397769999</c:v>
                </c:pt>
                <c:pt idx="1">
                  <c:v>204.97103227131001</c:v>
                </c:pt>
                <c:pt idx="2">
                  <c:v>233.01153728444299</c:v>
                </c:pt>
                <c:pt idx="3">
                  <c:v>153.09644952363001</c:v>
                </c:pt>
                <c:pt idx="4">
                  <c:v>129.26625363291001</c:v>
                </c:pt>
                <c:pt idx="5">
                  <c:v>148.225136755081</c:v>
                </c:pt>
                <c:pt idx="6">
                  <c:v>140.49287437499501</c:v>
                </c:pt>
                <c:pt idx="7">
                  <c:v>141.78513672958599</c:v>
                </c:pt>
                <c:pt idx="8">
                  <c:v>142.86494405275599</c:v>
                </c:pt>
                <c:pt idx="9">
                  <c:v>141.46190787318599</c:v>
                </c:pt>
                <c:pt idx="10">
                  <c:v>209.20925760219001</c:v>
                </c:pt>
                <c:pt idx="11">
                  <c:v>248.36772665764499</c:v>
                </c:pt>
                <c:pt idx="12">
                  <c:v>276.19047619047598</c:v>
                </c:pt>
                <c:pt idx="13">
                  <c:v>236.750497249706</c:v>
                </c:pt>
                <c:pt idx="14">
                  <c:v>196.21769699268401</c:v>
                </c:pt>
                <c:pt idx="15">
                  <c:v>189.10910951652201</c:v>
                </c:pt>
                <c:pt idx="16">
                  <c:v>189.91788477639301</c:v>
                </c:pt>
                <c:pt idx="17">
                  <c:v>191.90601134462199</c:v>
                </c:pt>
                <c:pt idx="18">
                  <c:v>194.46479764938999</c:v>
                </c:pt>
                <c:pt idx="19">
                  <c:v>196.70388984866</c:v>
                </c:pt>
                <c:pt idx="20">
                  <c:v>198.849891489019</c:v>
                </c:pt>
                <c:pt idx="21">
                  <c:v>200.87422826753101</c:v>
                </c:pt>
                <c:pt idx="22">
                  <c:v>203.556502140954</c:v>
                </c:pt>
                <c:pt idx="23">
                  <c:v>205.673678869752</c:v>
                </c:pt>
                <c:pt idx="24">
                  <c:v>208.26695457510701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6E-4CDE-90C6-D74AC1C3E097}"/>
            </c:ext>
          </c:extLst>
        </c:ser>
        <c:ser>
          <c:idx val="5"/>
          <c:order val="5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E17D00"/>
              </a:solidFill>
            </a:ln>
          </c:spPr>
          <c:marker>
            <c:symbol val="circle"/>
            <c:size val="6"/>
            <c:spPr>
              <a:solidFill>
                <a:srgbClr val="E17D00"/>
              </a:solidFill>
              <a:ln>
                <a:solidFill>
                  <a:srgbClr val="E17D00"/>
                </a:solidFill>
              </a:ln>
            </c:spPr>
          </c:marker>
          <c:cat>
            <c:numLit>
              <c:formatCode>General</c:formatCode>
              <c:ptCount val="25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  <c:pt idx="12">
                <c:v>2020</c:v>
              </c:pt>
              <c:pt idx="13">
                <c:v>2021</c:v>
              </c:pt>
              <c:pt idx="14">
                <c:v>2022</c:v>
              </c:pt>
              <c:pt idx="15">
                <c:v>2023</c:v>
              </c:pt>
              <c:pt idx="16">
                <c:v>2024</c:v>
              </c:pt>
              <c:pt idx="17">
                <c:v>2025</c:v>
              </c:pt>
              <c:pt idx="18">
                <c:v>2026</c:v>
              </c:pt>
              <c:pt idx="19">
                <c:v>2027</c:v>
              </c:pt>
              <c:pt idx="20">
                <c:v>2028</c:v>
              </c:pt>
              <c:pt idx="21">
                <c:v>2029</c:v>
              </c:pt>
              <c:pt idx="22">
                <c:v>2030</c:v>
              </c:pt>
              <c:pt idx="23">
                <c:v>2031</c:v>
              </c:pt>
              <c:pt idx="24">
                <c:v>2032</c:v>
              </c:pt>
            </c:numLit>
          </c:cat>
          <c:val>
            <c:numRef>
              <c:f>'Abb. 2.1_Weltmarktpreise'!$G$227:$S$227</c:f>
              <c:numCache>
                <c:formatCode>#,##0</c:formatCode>
                <c:ptCount val="13"/>
                <c:pt idx="0">
                  <c:v>207.75022397769999</c:v>
                </c:pt>
                <c:pt idx="1">
                  <c:v>204.97103227131001</c:v>
                </c:pt>
                <c:pt idx="2">
                  <c:v>233.01153728444299</c:v>
                </c:pt>
                <c:pt idx="3">
                  <c:v>153.09644952363001</c:v>
                </c:pt>
                <c:pt idx="4">
                  <c:v>129.26625363291001</c:v>
                </c:pt>
                <c:pt idx="5">
                  <c:v>148.225136755081</c:v>
                </c:pt>
                <c:pt idx="6">
                  <c:v>140.49287437499501</c:v>
                </c:pt>
                <c:pt idx="7">
                  <c:v>141.78513672958599</c:v>
                </c:pt>
                <c:pt idx="8">
                  <c:v>142.86494405275599</c:v>
                </c:pt>
                <c:pt idx="9">
                  <c:v>141.46190787318599</c:v>
                </c:pt>
                <c:pt idx="10">
                  <c:v>209.20925760219001</c:v>
                </c:pt>
                <c:pt idx="11">
                  <c:v>248.36772665764499</c:v>
                </c:pt>
                <c:pt idx="12">
                  <c:v>276.19047619047598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76E-4CDE-90C6-D74AC1C3E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570112"/>
        <c:axId val="430584576"/>
      </c:lineChart>
      <c:catAx>
        <c:axId val="43057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75000"/>
              </a:sys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30584576"/>
        <c:crosses val="autoZero"/>
        <c:auto val="1"/>
        <c:lblAlgn val="ctr"/>
        <c:lblOffset val="100"/>
        <c:noMultiLvlLbl val="0"/>
      </c:catAx>
      <c:valAx>
        <c:axId val="43058457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de-DE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€/t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30570112"/>
        <c:crosses val="autoZero"/>
        <c:crossBetween val="between"/>
      </c:valAx>
    </c:plotArea>
    <c:legend>
      <c:legendPos val="b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ln>
      <a:solidFill>
        <a:srgbClr val="D9D9D9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de-DE">
                <a:solidFill>
                  <a:schemeClr val="tx1">
                    <a:lumMod val="65000"/>
                    <a:lumOff val="35000"/>
                  </a:schemeClr>
                </a:solidFill>
              </a:rPr>
              <a:t>Ölsaaten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976414466004684"/>
          <c:y val="0.19531615497076024"/>
          <c:w val="0.77755416542257905"/>
          <c:h val="0.45209978070175438"/>
        </c:manualLayout>
      </c:layout>
      <c:lineChart>
        <c:grouping val="standard"/>
        <c:varyColors val="0"/>
        <c:ser>
          <c:idx val="0"/>
          <c:order val="0"/>
          <c:tx>
            <c:strRef>
              <c:f>'Abb. 2.1_Weltmarktpreise'!$B$229</c:f>
              <c:strCache>
                <c:ptCount val="1"/>
                <c:pt idx="0">
                  <c:v>Raps (00, cif Hamburg)</c:v>
                </c:pt>
              </c:strCache>
            </c:strRef>
          </c:tx>
          <c:spPr>
            <a:ln>
              <a:solidFill>
                <a:srgbClr val="008CD2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dPt>
            <c:idx val="24"/>
            <c:marker>
              <c:symbol val="circle"/>
              <c:size val="6"/>
              <c:spPr>
                <a:solidFill>
                  <a:srgbClr val="008CD2"/>
                </a:solidFill>
                <a:ln>
                  <a:solidFill>
                    <a:srgbClr val="008CD2"/>
                  </a:solidFill>
                </a:ln>
              </c:spPr>
            </c:marker>
            <c:bubble3D val="0"/>
            <c:spPr>
              <a:ln>
                <a:solidFill>
                  <a:srgbClr val="008CD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DC35-46F6-97FD-F4635807EC15}"/>
              </c:ext>
            </c:extLst>
          </c:dPt>
          <c:dLbls>
            <c:dLbl>
              <c:idx val="24"/>
              <c:layout>
                <c:manualLayout>
                  <c:x val="-1.8379065593606509E-16"/>
                  <c:y val="-5.5701754385964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35-46F6-97FD-F4635807E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8CD2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2.1_Weltmarktpreise'!$G$229:$AE$229</c:f>
              <c:numCache>
                <c:formatCode>#,##0</c:formatCode>
                <c:ptCount val="25"/>
                <c:pt idx="0">
                  <c:v>488.63902190045098</c:v>
                </c:pt>
                <c:pt idx="1">
                  <c:v>443.06169838820801</c:v>
                </c:pt>
                <c:pt idx="2">
                  <c:v>450.07659248499999</c:v>
                </c:pt>
                <c:pt idx="3">
                  <c:v>378.28099903558899</c:v>
                </c:pt>
                <c:pt idx="4">
                  <c:v>314.165232816995</c:v>
                </c:pt>
                <c:pt idx="5">
                  <c:v>369.00580725203997</c:v>
                </c:pt>
                <c:pt idx="6">
                  <c:v>390.27806040690001</c:v>
                </c:pt>
                <c:pt idx="7">
                  <c:v>376.21234117120503</c:v>
                </c:pt>
                <c:pt idx="8">
                  <c:v>355.64452012635098</c:v>
                </c:pt>
                <c:pt idx="9">
                  <c:v>386.78861924243398</c:v>
                </c:pt>
                <c:pt idx="10">
                  <c:v>520.05079978783203</c:v>
                </c:pt>
                <c:pt idx="11">
                  <c:v>695.26640730717202</c:v>
                </c:pt>
                <c:pt idx="12">
                  <c:v>571.53047619047595</c:v>
                </c:pt>
                <c:pt idx="13">
                  <c:v>520.891183128688</c:v>
                </c:pt>
                <c:pt idx="14">
                  <c:v>473.81123601722697</c:v>
                </c:pt>
                <c:pt idx="15">
                  <c:v>497.98258239955999</c:v>
                </c:pt>
                <c:pt idx="16">
                  <c:v>507.96050599928202</c:v>
                </c:pt>
                <c:pt idx="17">
                  <c:v>523.93326701027297</c:v>
                </c:pt>
                <c:pt idx="18">
                  <c:v>527.544785113393</c:v>
                </c:pt>
                <c:pt idx="19">
                  <c:v>538.803215630659</c:v>
                </c:pt>
                <c:pt idx="20">
                  <c:v>549.61604670278803</c:v>
                </c:pt>
                <c:pt idx="21">
                  <c:v>561.44895001447298</c:v>
                </c:pt>
                <c:pt idx="22">
                  <c:v>572.40590536606703</c:v>
                </c:pt>
                <c:pt idx="23">
                  <c:v>583.34288636484098</c:v>
                </c:pt>
                <c:pt idx="24">
                  <c:v>594.84574079921902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35-46F6-97FD-F4635807EC15}"/>
            </c:ext>
          </c:extLst>
        </c:ser>
        <c:ser>
          <c:idx val="2"/>
          <c:order val="1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008CD2"/>
              </a:solidFill>
            </a:ln>
          </c:spPr>
          <c:marker>
            <c:symbol val="circle"/>
            <c:size val="6"/>
            <c:spPr>
              <a:solidFill>
                <a:srgbClr val="008CD2"/>
              </a:solidFill>
              <a:ln>
                <a:solidFill>
                  <a:srgbClr val="008CD2"/>
                </a:solidFill>
              </a:ln>
            </c:spPr>
          </c:marker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2.1_Weltmarktpreise'!$G$229:$S$229</c:f>
              <c:numCache>
                <c:formatCode>#,##0</c:formatCode>
                <c:ptCount val="13"/>
                <c:pt idx="0">
                  <c:v>488.63902190045098</c:v>
                </c:pt>
                <c:pt idx="1">
                  <c:v>443.06169838820801</c:v>
                </c:pt>
                <c:pt idx="2">
                  <c:v>450.07659248499999</c:v>
                </c:pt>
                <c:pt idx="3">
                  <c:v>378.28099903558899</c:v>
                </c:pt>
                <c:pt idx="4">
                  <c:v>314.165232816995</c:v>
                </c:pt>
                <c:pt idx="5">
                  <c:v>369.00580725203997</c:v>
                </c:pt>
                <c:pt idx="6">
                  <c:v>390.27806040690001</c:v>
                </c:pt>
                <c:pt idx="7">
                  <c:v>376.21234117120503</c:v>
                </c:pt>
                <c:pt idx="8">
                  <c:v>355.64452012635098</c:v>
                </c:pt>
                <c:pt idx="9">
                  <c:v>386.78861924243398</c:v>
                </c:pt>
                <c:pt idx="10">
                  <c:v>520.05079978783203</c:v>
                </c:pt>
                <c:pt idx="11">
                  <c:v>695.26640730717202</c:v>
                </c:pt>
                <c:pt idx="12">
                  <c:v>571.53047619047595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35-46F6-97FD-F4635807EC15}"/>
            </c:ext>
          </c:extLst>
        </c:ser>
        <c:ser>
          <c:idx val="3"/>
          <c:order val="2"/>
          <c:tx>
            <c:strRef>
              <c:f>'Abb. 2.1_Weltmarktpreise'!$B$230</c:f>
              <c:strCache>
                <c:ptCount val="1"/>
                <c:pt idx="0">
                  <c:v>Sojabohne (U.S., cif Rotterdam)
</c:v>
                </c:pt>
              </c:strCache>
            </c:strRef>
          </c:tx>
          <c:spPr>
            <a:ln>
              <a:solidFill>
                <a:srgbClr val="78BE1E"/>
              </a:solidFill>
              <a:prstDash val="sysDash"/>
            </a:ln>
          </c:spPr>
          <c:marker>
            <c:symbol val="diamond"/>
            <c:size val="7"/>
            <c:spPr>
              <a:noFill/>
              <a:ln>
                <a:noFill/>
                <a:prstDash val="sysDash"/>
              </a:ln>
            </c:spPr>
          </c:marker>
          <c:dPt>
            <c:idx val="24"/>
            <c:marker>
              <c:symbol val="circle"/>
              <c:size val="6"/>
              <c:spPr>
                <a:solidFill>
                  <a:srgbClr val="78BE1E"/>
                </a:solidFill>
                <a:ln>
                  <a:solidFill>
                    <a:srgbClr val="78BE1E"/>
                  </a:solidFill>
                  <a:prstDash val="sysDash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C35-46F6-97FD-F4635807EC15}"/>
              </c:ext>
            </c:extLst>
          </c:dPt>
          <c:dLbls>
            <c:dLbl>
              <c:idx val="24"/>
              <c:layout>
                <c:manualLayout>
                  <c:x val="-1.8379065593606509E-16"/>
                  <c:y val="4.1776315789473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35-46F6-97FD-F4635807E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78BE1E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2.1_Weltmarktpreise'!$G$230:$AE$230</c:f>
              <c:numCache>
                <c:formatCode>#,##0</c:formatCode>
                <c:ptCount val="25"/>
                <c:pt idx="0">
                  <c:v>414.69504303474901</c:v>
                </c:pt>
                <c:pt idx="1">
                  <c:v>404.3470094365</c:v>
                </c:pt>
                <c:pt idx="2">
                  <c:v>428.48692015749998</c:v>
                </c:pt>
                <c:pt idx="3">
                  <c:v>392.27975540350002</c:v>
                </c:pt>
                <c:pt idx="4">
                  <c:v>307.00512897749502</c:v>
                </c:pt>
                <c:pt idx="5">
                  <c:v>356.68805942697298</c:v>
                </c:pt>
                <c:pt idx="6">
                  <c:v>364.98226019534201</c:v>
                </c:pt>
                <c:pt idx="7">
                  <c:v>356.73781998116601</c:v>
                </c:pt>
                <c:pt idx="8">
                  <c:v>313.30588677797601</c:v>
                </c:pt>
                <c:pt idx="9">
                  <c:v>339.44497762615401</c:v>
                </c:pt>
                <c:pt idx="10">
                  <c:v>492.91010148240701</c:v>
                </c:pt>
                <c:pt idx="11">
                  <c:v>540.99035859269304</c:v>
                </c:pt>
                <c:pt idx="12">
                  <c:v>547.142857142857</c:v>
                </c:pt>
                <c:pt idx="13">
                  <c:v>494.52649109501698</c:v>
                </c:pt>
                <c:pt idx="14">
                  <c:v>451.61986022159903</c:v>
                </c:pt>
                <c:pt idx="15">
                  <c:v>454.705389601322</c:v>
                </c:pt>
                <c:pt idx="16">
                  <c:v>461.17394808040501</c:v>
                </c:pt>
                <c:pt idx="17">
                  <c:v>468.582734279367</c:v>
                </c:pt>
                <c:pt idx="18">
                  <c:v>472.89382647854802</c:v>
                </c:pt>
                <c:pt idx="19">
                  <c:v>479.45144635973799</c:v>
                </c:pt>
                <c:pt idx="20">
                  <c:v>486.22683846086301</c:v>
                </c:pt>
                <c:pt idx="21">
                  <c:v>493.31726026834298</c:v>
                </c:pt>
                <c:pt idx="22">
                  <c:v>499.97245074995197</c:v>
                </c:pt>
                <c:pt idx="23">
                  <c:v>506.101054422044</c:v>
                </c:pt>
                <c:pt idx="24">
                  <c:v>514.22992813200301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35-46F6-97FD-F4635807EC15}"/>
            </c:ext>
          </c:extLst>
        </c:ser>
        <c:ser>
          <c:idx val="1"/>
          <c:order val="3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78BE1E"/>
              </a:solidFill>
            </a:ln>
          </c:spPr>
          <c:marker>
            <c:symbol val="circle"/>
            <c:size val="6"/>
            <c:spPr>
              <a:solidFill>
                <a:srgbClr val="78BE1E"/>
              </a:solidFill>
              <a:ln>
                <a:solidFill>
                  <a:srgbClr val="78BE1E"/>
                </a:solidFill>
              </a:ln>
            </c:spPr>
          </c:marker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2.1_Weltmarktpreise'!$G$230:$S$230</c:f>
              <c:numCache>
                <c:formatCode>#,##0</c:formatCode>
                <c:ptCount val="13"/>
                <c:pt idx="0">
                  <c:v>414.69504303474901</c:v>
                </c:pt>
                <c:pt idx="1">
                  <c:v>404.3470094365</c:v>
                </c:pt>
                <c:pt idx="2">
                  <c:v>428.48692015749998</c:v>
                </c:pt>
                <c:pt idx="3">
                  <c:v>392.27975540350002</c:v>
                </c:pt>
                <c:pt idx="4">
                  <c:v>307.00512897749502</c:v>
                </c:pt>
                <c:pt idx="5">
                  <c:v>356.68805942697298</c:v>
                </c:pt>
                <c:pt idx="6">
                  <c:v>364.98226019534201</c:v>
                </c:pt>
                <c:pt idx="7">
                  <c:v>356.73781998116601</c:v>
                </c:pt>
                <c:pt idx="8">
                  <c:v>313.30588677797601</c:v>
                </c:pt>
                <c:pt idx="9">
                  <c:v>339.44497762615401</c:v>
                </c:pt>
                <c:pt idx="10">
                  <c:v>492.91010148240701</c:v>
                </c:pt>
                <c:pt idx="11">
                  <c:v>540.99035859269304</c:v>
                </c:pt>
                <c:pt idx="12">
                  <c:v>547.142857142857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35-46F6-97FD-F4635807EC15}"/>
            </c:ext>
          </c:extLst>
        </c:ser>
        <c:ser>
          <c:idx val="4"/>
          <c:order val="4"/>
          <c:tx>
            <c:strRef>
              <c:f>'Abb. 2.1_Weltmarktpreise'!$B$231</c:f>
              <c:strCache>
                <c:ptCount val="1"/>
                <c:pt idx="0">
                  <c:v>Sonnenblume (EU, cif Amsterdam )</c:v>
                </c:pt>
              </c:strCache>
            </c:strRef>
          </c:tx>
          <c:spPr>
            <a:ln>
              <a:solidFill>
                <a:srgbClr val="E17D00"/>
              </a:solidFill>
              <a:prstDash val="sysDash"/>
            </a:ln>
          </c:spPr>
          <c:marker>
            <c:symbol val="diamond"/>
            <c:size val="7"/>
            <c:spPr>
              <a:noFill/>
              <a:ln>
                <a:noFill/>
                <a:prstDash val="sysDash"/>
              </a:ln>
            </c:spPr>
          </c:marker>
          <c:dPt>
            <c:idx val="24"/>
            <c:marker>
              <c:symbol val="circle"/>
              <c:size val="7"/>
              <c:spPr>
                <a:solidFill>
                  <a:srgbClr val="E17D00"/>
                </a:solidFill>
                <a:ln>
                  <a:solidFill>
                    <a:srgbClr val="E17D00"/>
                  </a:solidFill>
                  <a:prstDash val="sysDash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C35-46F6-97FD-F4635807EC15}"/>
              </c:ext>
            </c:extLst>
          </c:dPt>
          <c:dLbls>
            <c:dLbl>
              <c:idx val="24"/>
              <c:layout>
                <c:manualLayout>
                  <c:x val="-1.8379065593606509E-16"/>
                  <c:y val="-9.28362573099419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35-46F6-97FD-F4635807E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2.1_Weltmarktpreise'!$G$231:$AE$231</c:f>
              <c:numCache>
                <c:formatCode>#,##0</c:formatCode>
                <c:ptCount val="25"/>
                <c:pt idx="0">
                  <c:v>499.08376539800003</c:v>
                </c:pt>
                <c:pt idx="1">
                  <c:v>426.46114112200002</c:v>
                </c:pt>
                <c:pt idx="2">
                  <c:v>451.24360180000002</c:v>
                </c:pt>
                <c:pt idx="3">
                  <c:v>351.03670862799999</c:v>
                </c:pt>
                <c:pt idx="4">
                  <c:v>325.596300912</c:v>
                </c:pt>
                <c:pt idx="5">
                  <c:v>396.57042614748701</c:v>
                </c:pt>
                <c:pt idx="6">
                  <c:v>368.59594593985003</c:v>
                </c:pt>
                <c:pt idx="7">
                  <c:v>356.73781998116601</c:v>
                </c:pt>
                <c:pt idx="8">
                  <c:v>321.77361344765097</c:v>
                </c:pt>
                <c:pt idx="9">
                  <c:v>375.17602790259099</c:v>
                </c:pt>
                <c:pt idx="10">
                  <c:v>599.72188191021098</c:v>
                </c:pt>
                <c:pt idx="11">
                  <c:v>663.53873649907996</c:v>
                </c:pt>
                <c:pt idx="12">
                  <c:v>545.44935014327496</c:v>
                </c:pt>
                <c:pt idx="13">
                  <c:v>497.120922101475</c:v>
                </c:pt>
                <c:pt idx="14">
                  <c:v>453.91858768981302</c:v>
                </c:pt>
                <c:pt idx="15">
                  <c:v>476.14509996063202</c:v>
                </c:pt>
                <c:pt idx="16">
                  <c:v>485.95496399887702</c:v>
                </c:pt>
                <c:pt idx="17">
                  <c:v>501.027488668861</c:v>
                </c:pt>
                <c:pt idx="18">
                  <c:v>504.55351701092098</c:v>
                </c:pt>
                <c:pt idx="19">
                  <c:v>515.31055025807495</c:v>
                </c:pt>
                <c:pt idx="20">
                  <c:v>525.57829202890696</c:v>
                </c:pt>
                <c:pt idx="21">
                  <c:v>536.84192265053002</c:v>
                </c:pt>
                <c:pt idx="22">
                  <c:v>547.229872701506</c:v>
                </c:pt>
                <c:pt idx="23">
                  <c:v>557.57485916928101</c:v>
                </c:pt>
                <c:pt idx="24">
                  <c:v>568.510045795824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35-46F6-97FD-F4635807EC15}"/>
            </c:ext>
          </c:extLst>
        </c:ser>
        <c:ser>
          <c:idx val="5"/>
          <c:order val="5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E17D00"/>
              </a:solidFill>
            </a:ln>
          </c:spPr>
          <c:marker>
            <c:symbol val="circle"/>
            <c:size val="6"/>
            <c:spPr>
              <a:solidFill>
                <a:srgbClr val="E17D00"/>
              </a:solidFill>
              <a:ln>
                <a:solidFill>
                  <a:srgbClr val="E17D00"/>
                </a:solidFill>
              </a:ln>
            </c:spPr>
          </c:marker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2.1_Weltmarktpreise'!$G$231:$S$231</c:f>
              <c:numCache>
                <c:formatCode>#,##0</c:formatCode>
                <c:ptCount val="13"/>
                <c:pt idx="0">
                  <c:v>499.08376539800003</c:v>
                </c:pt>
                <c:pt idx="1">
                  <c:v>426.46114112200002</c:v>
                </c:pt>
                <c:pt idx="2">
                  <c:v>451.24360180000002</c:v>
                </c:pt>
                <c:pt idx="3">
                  <c:v>351.03670862799999</c:v>
                </c:pt>
                <c:pt idx="4">
                  <c:v>325.596300912</c:v>
                </c:pt>
                <c:pt idx="5">
                  <c:v>396.57042614748701</c:v>
                </c:pt>
                <c:pt idx="6">
                  <c:v>368.59594593985003</c:v>
                </c:pt>
                <c:pt idx="7">
                  <c:v>356.73781998116601</c:v>
                </c:pt>
                <c:pt idx="8">
                  <c:v>321.77361344765097</c:v>
                </c:pt>
                <c:pt idx="9">
                  <c:v>375.17602790259099</c:v>
                </c:pt>
                <c:pt idx="10">
                  <c:v>599.72188191021098</c:v>
                </c:pt>
                <c:pt idx="11">
                  <c:v>663.53873649907996</c:v>
                </c:pt>
                <c:pt idx="12">
                  <c:v>545.44935014327496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C35-46F6-97FD-F4635807E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971648"/>
        <c:axId val="428541440"/>
      </c:lineChart>
      <c:catAx>
        <c:axId val="4249716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8541440"/>
        <c:crosses val="autoZero"/>
        <c:auto val="1"/>
        <c:lblAlgn val="ctr"/>
        <c:lblOffset val="100"/>
        <c:noMultiLvlLbl val="0"/>
      </c:catAx>
      <c:valAx>
        <c:axId val="428541440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de-DE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€/t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4971648"/>
        <c:crosses val="autoZero"/>
        <c:crossBetween val="between"/>
      </c:valAx>
    </c:plotArea>
    <c:legend>
      <c:legendPos val="b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ln>
      <a:solidFill>
        <a:srgbClr val="D9D9D9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de-DE">
                <a:solidFill>
                  <a:schemeClr val="tx1">
                    <a:lumMod val="65000"/>
                    <a:lumOff val="35000"/>
                  </a:schemeClr>
                </a:solidFill>
              </a:rPr>
              <a:t>Raps (00, cif Hamburg)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976414466004684"/>
          <c:y val="0.19531615497076024"/>
          <c:w val="0.77755416542257905"/>
          <c:h val="0.52636878654970765"/>
        </c:manualLayout>
      </c:layout>
      <c:lineChart>
        <c:grouping val="standard"/>
        <c:varyColors val="0"/>
        <c:ser>
          <c:idx val="0"/>
          <c:order val="0"/>
          <c:tx>
            <c:strRef>
              <c:f>'Abb. 2.1_Weltmarktpreise'!$B$229</c:f>
              <c:strCache>
                <c:ptCount val="1"/>
                <c:pt idx="0">
                  <c:v>Raps (00, cif Hamburg)</c:v>
                </c:pt>
              </c:strCache>
            </c:strRef>
          </c:tx>
          <c:spPr>
            <a:ln>
              <a:solidFill>
                <a:srgbClr val="008CD2"/>
              </a:solidFill>
              <a:prstDash val="sysDash"/>
            </a:ln>
          </c:spPr>
          <c:marker>
            <c:symbol val="none"/>
          </c:marker>
          <c:dPt>
            <c:idx val="24"/>
            <c:marker>
              <c:symbol val="circle"/>
              <c:size val="6"/>
              <c:spPr>
                <a:solidFill>
                  <a:srgbClr val="008CD2"/>
                </a:solidFill>
                <a:ln>
                  <a:solidFill>
                    <a:srgbClr val="008CD2"/>
                  </a:solidFill>
                </a:ln>
              </c:spPr>
            </c:marker>
            <c:bubble3D val="0"/>
            <c:spPr>
              <a:ln>
                <a:solidFill>
                  <a:srgbClr val="008CD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4D11-4F65-8889-10DE7A92F265}"/>
              </c:ext>
            </c:extLst>
          </c:dPt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11-4F65-8889-10DE7A92F2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8CD2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2.1_Weltmarktpreise'!$G$229:$AE$229</c:f>
              <c:numCache>
                <c:formatCode>#,##0</c:formatCode>
                <c:ptCount val="25"/>
                <c:pt idx="0">
                  <c:v>488.63902190045098</c:v>
                </c:pt>
                <c:pt idx="1">
                  <c:v>443.06169838820801</c:v>
                </c:pt>
                <c:pt idx="2">
                  <c:v>450.07659248499999</c:v>
                </c:pt>
                <c:pt idx="3">
                  <c:v>378.28099903558899</c:v>
                </c:pt>
                <c:pt idx="4">
                  <c:v>314.165232816995</c:v>
                </c:pt>
                <c:pt idx="5">
                  <c:v>369.00580725203997</c:v>
                </c:pt>
                <c:pt idx="6">
                  <c:v>390.27806040690001</c:v>
                </c:pt>
                <c:pt idx="7">
                  <c:v>376.21234117120503</c:v>
                </c:pt>
                <c:pt idx="8">
                  <c:v>355.64452012635098</c:v>
                </c:pt>
                <c:pt idx="9">
                  <c:v>386.78861924243398</c:v>
                </c:pt>
                <c:pt idx="10">
                  <c:v>520.05079978783203</c:v>
                </c:pt>
                <c:pt idx="11">
                  <c:v>695.26640730717202</c:v>
                </c:pt>
                <c:pt idx="12">
                  <c:v>571.53047619047595</c:v>
                </c:pt>
                <c:pt idx="13">
                  <c:v>520.891183128688</c:v>
                </c:pt>
                <c:pt idx="14">
                  <c:v>473.81123601722697</c:v>
                </c:pt>
                <c:pt idx="15">
                  <c:v>497.98258239955999</c:v>
                </c:pt>
                <c:pt idx="16">
                  <c:v>507.96050599928202</c:v>
                </c:pt>
                <c:pt idx="17">
                  <c:v>523.93326701027297</c:v>
                </c:pt>
                <c:pt idx="18">
                  <c:v>527.544785113393</c:v>
                </c:pt>
                <c:pt idx="19">
                  <c:v>538.803215630659</c:v>
                </c:pt>
                <c:pt idx="20">
                  <c:v>549.61604670278803</c:v>
                </c:pt>
                <c:pt idx="21">
                  <c:v>561.44895001447298</c:v>
                </c:pt>
                <c:pt idx="22">
                  <c:v>572.40590536606703</c:v>
                </c:pt>
                <c:pt idx="23">
                  <c:v>583.34288636484098</c:v>
                </c:pt>
                <c:pt idx="24">
                  <c:v>594.84574079921902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11-4F65-8889-10DE7A92F265}"/>
            </c:ext>
          </c:extLst>
        </c:ser>
        <c:ser>
          <c:idx val="2"/>
          <c:order val="1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008CD2"/>
              </a:solidFill>
            </a:ln>
          </c:spPr>
          <c:marker>
            <c:symbol val="circle"/>
            <c:size val="6"/>
            <c:spPr>
              <a:solidFill>
                <a:srgbClr val="008CD2"/>
              </a:solidFill>
              <a:ln>
                <a:solidFill>
                  <a:srgbClr val="008CD2"/>
                </a:solidFill>
              </a:ln>
            </c:spPr>
          </c:marker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2.1_Weltmarktpreise'!$G$229:$S$229</c:f>
              <c:numCache>
                <c:formatCode>#,##0</c:formatCode>
                <c:ptCount val="13"/>
                <c:pt idx="0">
                  <c:v>488.63902190045098</c:v>
                </c:pt>
                <c:pt idx="1">
                  <c:v>443.06169838820801</c:v>
                </c:pt>
                <c:pt idx="2">
                  <c:v>450.07659248499999</c:v>
                </c:pt>
                <c:pt idx="3">
                  <c:v>378.28099903558899</c:v>
                </c:pt>
                <c:pt idx="4">
                  <c:v>314.165232816995</c:v>
                </c:pt>
                <c:pt idx="5">
                  <c:v>369.00580725203997</c:v>
                </c:pt>
                <c:pt idx="6">
                  <c:v>390.27806040690001</c:v>
                </c:pt>
                <c:pt idx="7">
                  <c:v>376.21234117120503</c:v>
                </c:pt>
                <c:pt idx="8">
                  <c:v>355.64452012635098</c:v>
                </c:pt>
                <c:pt idx="9">
                  <c:v>386.78861924243398</c:v>
                </c:pt>
                <c:pt idx="10">
                  <c:v>520.05079978783203</c:v>
                </c:pt>
                <c:pt idx="11">
                  <c:v>695.26640730717202</c:v>
                </c:pt>
                <c:pt idx="12">
                  <c:v>571.53047619047595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11-4F65-8889-10DE7A92F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574592"/>
        <c:axId val="428597248"/>
      </c:lineChart>
      <c:catAx>
        <c:axId val="4285745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8597248"/>
        <c:crosses val="autoZero"/>
        <c:auto val="1"/>
        <c:lblAlgn val="ctr"/>
        <c:lblOffset val="100"/>
        <c:noMultiLvlLbl val="0"/>
      </c:catAx>
      <c:valAx>
        <c:axId val="428597248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de-DE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€/t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8574592"/>
        <c:crosses val="autoZero"/>
        <c:crossBetween val="between"/>
      </c:valAx>
    </c:plotArea>
    <c:legend>
      <c:legendPos val="b"/>
      <c:legendEntry>
        <c:idx val="1"/>
        <c:delete val="1"/>
      </c:legendEntry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ln>
      <a:solidFill>
        <a:srgbClr val="D9D9D9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de-DE">
                <a:solidFill>
                  <a:schemeClr val="tx1">
                    <a:lumMod val="65000"/>
                    <a:lumOff val="35000"/>
                  </a:schemeClr>
                </a:solidFill>
              </a:rPr>
              <a:t>Ölschrote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976414466004684"/>
          <c:y val="0.19531615497076024"/>
          <c:w val="0.77755416542257905"/>
          <c:h val="0.39639802631578946"/>
        </c:manualLayout>
      </c:layout>
      <c:lineChart>
        <c:grouping val="standard"/>
        <c:varyColors val="0"/>
        <c:ser>
          <c:idx val="0"/>
          <c:order val="0"/>
          <c:tx>
            <c:strRef>
              <c:f>'Abb. 2.1_Weltmarktpreise'!$B$233</c:f>
              <c:strCache>
                <c:ptCount val="1"/>
                <c:pt idx="0">
                  <c:v>Rapskuchen (34%, fob ab Werk Hamburg)</c:v>
                </c:pt>
              </c:strCache>
            </c:strRef>
          </c:tx>
          <c:spPr>
            <a:ln>
              <a:solidFill>
                <a:srgbClr val="008CD2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dPt>
            <c:idx val="24"/>
            <c:marker>
              <c:symbol val="circle"/>
              <c:size val="6"/>
              <c:spPr>
                <a:solidFill>
                  <a:srgbClr val="008CD2"/>
                </a:solidFill>
                <a:ln>
                  <a:solidFill>
                    <a:srgbClr val="008CD2"/>
                  </a:solidFill>
                </a:ln>
              </c:spPr>
            </c:marker>
            <c:bubble3D val="0"/>
            <c:spPr>
              <a:ln>
                <a:solidFill>
                  <a:srgbClr val="008CD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1B05-4276-A9EB-3A869F09EE9E}"/>
              </c:ext>
            </c:extLst>
          </c:dPt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05-4276-A9EB-3A869F09EE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2.1_Weltmarktpreise'!$G$233:$AE$233</c:f>
              <c:numCache>
                <c:formatCode>#,##0</c:formatCode>
                <c:ptCount val="25"/>
                <c:pt idx="0">
                  <c:v>209.90209800400001</c:v>
                </c:pt>
                <c:pt idx="1">
                  <c:v>212.15183243000001</c:v>
                </c:pt>
                <c:pt idx="2">
                  <c:v>274.63619212999998</c:v>
                </c:pt>
                <c:pt idx="3">
                  <c:v>243.31514353399999</c:v>
                </c:pt>
                <c:pt idx="4">
                  <c:v>202.743992929</c:v>
                </c:pt>
                <c:pt idx="5">
                  <c:v>209.10077015049299</c:v>
                </c:pt>
                <c:pt idx="6">
                  <c:v>203.269823128594</c:v>
                </c:pt>
                <c:pt idx="7">
                  <c:v>229.268226737275</c:v>
                </c:pt>
                <c:pt idx="8">
                  <c:v>209.15284874097301</c:v>
                </c:pt>
                <c:pt idx="9">
                  <c:v>217.95940668626699</c:v>
                </c:pt>
                <c:pt idx="10">
                  <c:v>302.92521334442802</c:v>
                </c:pt>
                <c:pt idx="11">
                  <c:v>326.60884012644698</c:v>
                </c:pt>
                <c:pt idx="12">
                  <c:v>350.488132543539</c:v>
                </c:pt>
                <c:pt idx="13">
                  <c:v>322.75168036834202</c:v>
                </c:pt>
                <c:pt idx="14">
                  <c:v>295.05820053865699</c:v>
                </c:pt>
                <c:pt idx="15">
                  <c:v>296.40150860059902</c:v>
                </c:pt>
                <c:pt idx="16">
                  <c:v>298.628913669626</c:v>
                </c:pt>
                <c:pt idx="17">
                  <c:v>302.647488033748</c:v>
                </c:pt>
                <c:pt idx="18">
                  <c:v>305.09922115152</c:v>
                </c:pt>
                <c:pt idx="19">
                  <c:v>308.08554912748798</c:v>
                </c:pt>
                <c:pt idx="20">
                  <c:v>311.00807238518502</c:v>
                </c:pt>
                <c:pt idx="21">
                  <c:v>314.02202426263699</c:v>
                </c:pt>
                <c:pt idx="22">
                  <c:v>317.27417505115801</c:v>
                </c:pt>
                <c:pt idx="23">
                  <c:v>319.89140749525501</c:v>
                </c:pt>
                <c:pt idx="24">
                  <c:v>323.57584947308499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05-4276-A9EB-3A869F09EE9E}"/>
            </c:ext>
          </c:extLst>
        </c:ser>
        <c:ser>
          <c:idx val="2"/>
          <c:order val="1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008CD2"/>
              </a:solidFill>
            </a:ln>
          </c:spPr>
          <c:marker>
            <c:symbol val="circle"/>
            <c:size val="6"/>
            <c:spPr>
              <a:solidFill>
                <a:srgbClr val="008CD2"/>
              </a:solidFill>
              <a:ln>
                <a:solidFill>
                  <a:srgbClr val="008CD2"/>
                </a:solidFill>
              </a:ln>
            </c:spPr>
          </c:marker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2.1_Weltmarktpreise'!$G$233:$S$233</c:f>
              <c:numCache>
                <c:formatCode>#,##0</c:formatCode>
                <c:ptCount val="13"/>
                <c:pt idx="0">
                  <c:v>209.90209800400001</c:v>
                </c:pt>
                <c:pt idx="1">
                  <c:v>212.15183243000001</c:v>
                </c:pt>
                <c:pt idx="2">
                  <c:v>274.63619212999998</c:v>
                </c:pt>
                <c:pt idx="3">
                  <c:v>243.31514353399999</c:v>
                </c:pt>
                <c:pt idx="4">
                  <c:v>202.743992929</c:v>
                </c:pt>
                <c:pt idx="5">
                  <c:v>209.10077015049299</c:v>
                </c:pt>
                <c:pt idx="6">
                  <c:v>203.269823128594</c:v>
                </c:pt>
                <c:pt idx="7">
                  <c:v>229.268226737275</c:v>
                </c:pt>
                <c:pt idx="8">
                  <c:v>209.15284874097301</c:v>
                </c:pt>
                <c:pt idx="9">
                  <c:v>217.95940668626699</c:v>
                </c:pt>
                <c:pt idx="10">
                  <c:v>302.92521334442802</c:v>
                </c:pt>
                <c:pt idx="11">
                  <c:v>326.60884012644698</c:v>
                </c:pt>
                <c:pt idx="12">
                  <c:v>350.488132543539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05-4276-A9EB-3A869F09EE9E}"/>
            </c:ext>
          </c:extLst>
        </c:ser>
        <c:ser>
          <c:idx val="3"/>
          <c:order val="2"/>
          <c:tx>
            <c:strRef>
              <c:f>'Abb. 2.1_Weltmarktpreise'!$B$234</c:f>
              <c:strCache>
                <c:ptCount val="1"/>
                <c:pt idx="0">
                  <c:v>Sojabohnenschrot (44/45%, Arg, cif Rotterdam)</c:v>
                </c:pt>
              </c:strCache>
            </c:strRef>
          </c:tx>
          <c:spPr>
            <a:ln>
              <a:solidFill>
                <a:srgbClr val="78BE1E"/>
              </a:solidFill>
              <a:prstDash val="sysDash"/>
            </a:ln>
          </c:spPr>
          <c:marker>
            <c:symbol val="diamond"/>
            <c:size val="7"/>
            <c:spPr>
              <a:noFill/>
              <a:ln>
                <a:noFill/>
                <a:prstDash val="sysDash"/>
              </a:ln>
            </c:spPr>
          </c:marker>
          <c:dPt>
            <c:idx val="24"/>
            <c:marker>
              <c:symbol val="circle"/>
              <c:size val="6"/>
              <c:spPr>
                <a:solidFill>
                  <a:srgbClr val="78BE1E"/>
                </a:solidFill>
                <a:ln>
                  <a:solidFill>
                    <a:srgbClr val="78BE1E"/>
                  </a:solidFill>
                  <a:prstDash val="sysDash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B05-4276-A9EB-3A869F09EE9E}"/>
              </c:ext>
            </c:extLst>
          </c:dPt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05-4276-A9EB-3A869F09EE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78BE1E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2.1_Weltmarktpreise'!$G$234:$AE$234</c:f>
              <c:numCache>
                <c:formatCode>#,##0</c:formatCode>
                <c:ptCount val="25"/>
                <c:pt idx="0">
                  <c:v>313.34305997000001</c:v>
                </c:pt>
                <c:pt idx="1">
                  <c:v>335.84713811799998</c:v>
                </c:pt>
                <c:pt idx="2">
                  <c:v>427.12540928999999</c:v>
                </c:pt>
                <c:pt idx="3">
                  <c:v>415.820307216</c:v>
                </c:pt>
                <c:pt idx="4">
                  <c:v>318.81304464300001</c:v>
                </c:pt>
                <c:pt idx="5">
                  <c:v>340.69004791761398</c:v>
                </c:pt>
                <c:pt idx="6">
                  <c:v>325.23171700575</c:v>
                </c:pt>
                <c:pt idx="7">
                  <c:v>361.16384752435698</c:v>
                </c:pt>
                <c:pt idx="8">
                  <c:v>302.29784210739803</c:v>
                </c:pt>
                <c:pt idx="9">
                  <c:v>324.25928125866801</c:v>
                </c:pt>
                <c:pt idx="10">
                  <c:v>427.24712171121598</c:v>
                </c:pt>
                <c:pt idx="11">
                  <c:v>460.65061844423798</c:v>
                </c:pt>
                <c:pt idx="12">
                  <c:v>494.33008289377801</c:v>
                </c:pt>
                <c:pt idx="13">
                  <c:v>455.21046248482901</c:v>
                </c:pt>
                <c:pt idx="14">
                  <c:v>415.55934662056001</c:v>
                </c:pt>
                <c:pt idx="15">
                  <c:v>417.92657768996798</c:v>
                </c:pt>
                <c:pt idx="16">
                  <c:v>421.091166592859</c:v>
                </c:pt>
                <c:pt idx="17">
                  <c:v>426.94838169035302</c:v>
                </c:pt>
                <c:pt idx="18">
                  <c:v>430.45953289741698</c:v>
                </c:pt>
                <c:pt idx="19">
                  <c:v>434.73975569379502</c:v>
                </c:pt>
                <c:pt idx="20">
                  <c:v>438.980852359827</c:v>
                </c:pt>
                <c:pt idx="21">
                  <c:v>443.33962482173598</c:v>
                </c:pt>
                <c:pt idx="22">
                  <c:v>448.03327680592503</c:v>
                </c:pt>
                <c:pt idx="23">
                  <c:v>451.80876880625402</c:v>
                </c:pt>
                <c:pt idx="24">
                  <c:v>457.07137575147101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05-4276-A9EB-3A869F09EE9E}"/>
            </c:ext>
          </c:extLst>
        </c:ser>
        <c:ser>
          <c:idx val="1"/>
          <c:order val="3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78BE1E"/>
              </a:solidFill>
            </a:ln>
          </c:spPr>
          <c:marker>
            <c:symbol val="circle"/>
            <c:size val="6"/>
            <c:spPr>
              <a:solidFill>
                <a:srgbClr val="78BE1E"/>
              </a:solidFill>
              <a:ln>
                <a:solidFill>
                  <a:srgbClr val="78BE1E"/>
                </a:solidFill>
              </a:ln>
            </c:spPr>
          </c:marker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2.1_Weltmarktpreise'!$G$234:$S$234</c:f>
              <c:numCache>
                <c:formatCode>#,##0</c:formatCode>
                <c:ptCount val="13"/>
                <c:pt idx="0">
                  <c:v>313.34305997000001</c:v>
                </c:pt>
                <c:pt idx="1">
                  <c:v>335.84713811799998</c:v>
                </c:pt>
                <c:pt idx="2">
                  <c:v>427.12540928999999</c:v>
                </c:pt>
                <c:pt idx="3">
                  <c:v>415.820307216</c:v>
                </c:pt>
                <c:pt idx="4">
                  <c:v>318.81304464300001</c:v>
                </c:pt>
                <c:pt idx="5">
                  <c:v>340.69004791761398</c:v>
                </c:pt>
                <c:pt idx="6">
                  <c:v>325.23171700575</c:v>
                </c:pt>
                <c:pt idx="7">
                  <c:v>361.16384752435698</c:v>
                </c:pt>
                <c:pt idx="8">
                  <c:v>302.29784210739803</c:v>
                </c:pt>
                <c:pt idx="9">
                  <c:v>324.25928125866801</c:v>
                </c:pt>
                <c:pt idx="10">
                  <c:v>427.24712171121598</c:v>
                </c:pt>
                <c:pt idx="11">
                  <c:v>460.65061844423798</c:v>
                </c:pt>
                <c:pt idx="12">
                  <c:v>494.33008289377801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05-4276-A9EB-3A869F09E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02432"/>
        <c:axId val="428804352"/>
      </c:lineChart>
      <c:catAx>
        <c:axId val="4288024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8804352"/>
        <c:crosses val="autoZero"/>
        <c:auto val="1"/>
        <c:lblAlgn val="ctr"/>
        <c:lblOffset val="100"/>
        <c:noMultiLvlLbl val="0"/>
      </c:catAx>
      <c:valAx>
        <c:axId val="428804352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de-DE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€/t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8802432"/>
        <c:crosses val="autoZero"/>
        <c:crossBetween val="between"/>
      </c:valAx>
    </c:plotArea>
    <c:legend>
      <c:legendPos val="b"/>
      <c:legendEntry>
        <c:idx val="1"/>
        <c:delete val="1"/>
      </c:legendEntry>
      <c:legendEntry>
        <c:idx val="3"/>
        <c:delete val="1"/>
      </c:legendEntry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ln>
      <a:solidFill>
        <a:srgbClr val="D9D9D9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de-DE">
                <a:solidFill>
                  <a:schemeClr val="tx1">
                    <a:lumMod val="65000"/>
                    <a:lumOff val="35000"/>
                  </a:schemeClr>
                </a:solidFill>
              </a:rPr>
              <a:t>Rapskuchen (34%, fob ab Werk Hamburg)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976414466004684"/>
          <c:y val="0.19531615497076024"/>
          <c:w val="0.77755416542257905"/>
          <c:h val="0.54493603801169588"/>
        </c:manualLayout>
      </c:layout>
      <c:lineChart>
        <c:grouping val="standard"/>
        <c:varyColors val="0"/>
        <c:ser>
          <c:idx val="0"/>
          <c:order val="0"/>
          <c:tx>
            <c:strRef>
              <c:f>'Abb. 2.1_Weltmarktpreise'!$B$233</c:f>
              <c:strCache>
                <c:ptCount val="1"/>
                <c:pt idx="0">
                  <c:v>Rapskuchen (34%, fob ab Werk Hamburg)</c:v>
                </c:pt>
              </c:strCache>
            </c:strRef>
          </c:tx>
          <c:spPr>
            <a:ln>
              <a:solidFill>
                <a:srgbClr val="008CD2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dPt>
            <c:idx val="24"/>
            <c:marker>
              <c:symbol val="circle"/>
              <c:size val="6"/>
              <c:spPr>
                <a:solidFill>
                  <a:srgbClr val="008CD2"/>
                </a:solidFill>
                <a:ln>
                  <a:solidFill>
                    <a:srgbClr val="008CD2"/>
                  </a:solidFill>
                </a:ln>
              </c:spPr>
            </c:marker>
            <c:bubble3D val="0"/>
            <c:spPr>
              <a:ln>
                <a:solidFill>
                  <a:srgbClr val="008CD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FD24-4AD0-A876-C75E26F7CA2B}"/>
              </c:ext>
            </c:extLst>
          </c:dPt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24-4AD0-A876-C75E26F7C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2.1_Weltmarktpreise'!$G$233:$AE$233</c:f>
              <c:numCache>
                <c:formatCode>#,##0</c:formatCode>
                <c:ptCount val="25"/>
                <c:pt idx="0">
                  <c:v>209.90209800400001</c:v>
                </c:pt>
                <c:pt idx="1">
                  <c:v>212.15183243000001</c:v>
                </c:pt>
                <c:pt idx="2">
                  <c:v>274.63619212999998</c:v>
                </c:pt>
                <c:pt idx="3">
                  <c:v>243.31514353399999</c:v>
                </c:pt>
                <c:pt idx="4">
                  <c:v>202.743992929</c:v>
                </c:pt>
                <c:pt idx="5">
                  <c:v>209.10077015049299</c:v>
                </c:pt>
                <c:pt idx="6">
                  <c:v>203.269823128594</c:v>
                </c:pt>
                <c:pt idx="7">
                  <c:v>229.268226737275</c:v>
                </c:pt>
                <c:pt idx="8">
                  <c:v>209.15284874097301</c:v>
                </c:pt>
                <c:pt idx="9">
                  <c:v>217.95940668626699</c:v>
                </c:pt>
                <c:pt idx="10">
                  <c:v>302.92521334442802</c:v>
                </c:pt>
                <c:pt idx="11">
                  <c:v>326.60884012644698</c:v>
                </c:pt>
                <c:pt idx="12">
                  <c:v>350.488132543539</c:v>
                </c:pt>
                <c:pt idx="13">
                  <c:v>322.75168036834202</c:v>
                </c:pt>
                <c:pt idx="14">
                  <c:v>295.05820053865699</c:v>
                </c:pt>
                <c:pt idx="15">
                  <c:v>296.40150860059902</c:v>
                </c:pt>
                <c:pt idx="16">
                  <c:v>298.628913669626</c:v>
                </c:pt>
                <c:pt idx="17">
                  <c:v>302.647488033748</c:v>
                </c:pt>
                <c:pt idx="18">
                  <c:v>305.09922115152</c:v>
                </c:pt>
                <c:pt idx="19">
                  <c:v>308.08554912748798</c:v>
                </c:pt>
                <c:pt idx="20">
                  <c:v>311.00807238518502</c:v>
                </c:pt>
                <c:pt idx="21">
                  <c:v>314.02202426263699</c:v>
                </c:pt>
                <c:pt idx="22">
                  <c:v>317.27417505115801</c:v>
                </c:pt>
                <c:pt idx="23">
                  <c:v>319.89140749525501</c:v>
                </c:pt>
                <c:pt idx="24">
                  <c:v>323.57584947308499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24-4AD0-A876-C75E26F7CA2B}"/>
            </c:ext>
          </c:extLst>
        </c:ser>
        <c:ser>
          <c:idx val="2"/>
          <c:order val="1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008CD2"/>
              </a:solidFill>
            </a:ln>
          </c:spPr>
          <c:marker>
            <c:symbol val="circle"/>
            <c:size val="6"/>
            <c:spPr>
              <a:solidFill>
                <a:srgbClr val="008CD2"/>
              </a:solidFill>
              <a:ln>
                <a:solidFill>
                  <a:srgbClr val="008CD2"/>
                </a:solidFill>
              </a:ln>
            </c:spPr>
          </c:marker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2.1_Weltmarktpreise'!$G$233:$S$233</c:f>
              <c:numCache>
                <c:formatCode>#,##0</c:formatCode>
                <c:ptCount val="13"/>
                <c:pt idx="0">
                  <c:v>209.90209800400001</c:v>
                </c:pt>
                <c:pt idx="1">
                  <c:v>212.15183243000001</c:v>
                </c:pt>
                <c:pt idx="2">
                  <c:v>274.63619212999998</c:v>
                </c:pt>
                <c:pt idx="3">
                  <c:v>243.31514353399999</c:v>
                </c:pt>
                <c:pt idx="4">
                  <c:v>202.743992929</c:v>
                </c:pt>
                <c:pt idx="5">
                  <c:v>209.10077015049299</c:v>
                </c:pt>
                <c:pt idx="6">
                  <c:v>203.269823128594</c:v>
                </c:pt>
                <c:pt idx="7">
                  <c:v>229.268226737275</c:v>
                </c:pt>
                <c:pt idx="8">
                  <c:v>209.15284874097301</c:v>
                </c:pt>
                <c:pt idx="9">
                  <c:v>217.95940668626699</c:v>
                </c:pt>
                <c:pt idx="10">
                  <c:v>302.92521334442802</c:v>
                </c:pt>
                <c:pt idx="11">
                  <c:v>326.60884012644698</c:v>
                </c:pt>
                <c:pt idx="12">
                  <c:v>350.488132543539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24-4AD0-A876-C75E26F7C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40064"/>
        <c:axId val="428841984"/>
      </c:lineChart>
      <c:catAx>
        <c:axId val="4288400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8841984"/>
        <c:crosses val="autoZero"/>
        <c:auto val="1"/>
        <c:lblAlgn val="ctr"/>
        <c:lblOffset val="100"/>
        <c:noMultiLvlLbl val="0"/>
      </c:catAx>
      <c:valAx>
        <c:axId val="428841984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de-DE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€/t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8840064"/>
        <c:crosses val="autoZero"/>
        <c:crossBetween val="between"/>
      </c:valAx>
    </c:plotArea>
    <c:legend>
      <c:legendPos val="b"/>
      <c:legendEntry>
        <c:idx val="1"/>
        <c:delete val="1"/>
      </c:legendEntry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ln>
      <a:solidFill>
        <a:srgbClr val="D9D9D9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de-DE">
                <a:solidFill>
                  <a:schemeClr val="tx1">
                    <a:lumMod val="65000"/>
                    <a:lumOff val="35000"/>
                  </a:schemeClr>
                </a:solidFill>
              </a:rPr>
              <a:t>Pflanzliche Öle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976414466004684"/>
          <c:y val="0.19531615497076024"/>
          <c:w val="0.77755416542257905"/>
          <c:h val="0.37783077485380118"/>
        </c:manualLayout>
      </c:layout>
      <c:lineChart>
        <c:grouping val="standard"/>
        <c:varyColors val="0"/>
        <c:ser>
          <c:idx val="0"/>
          <c:order val="0"/>
          <c:tx>
            <c:strRef>
              <c:f>'Abb. 2.1_Weltmarktpreise'!$B$236</c:f>
              <c:strCache>
                <c:ptCount val="1"/>
                <c:pt idx="0">
                  <c:v>Rapsöl (fob ab Werk, Niederlande)</c:v>
                </c:pt>
              </c:strCache>
            </c:strRef>
          </c:tx>
          <c:spPr>
            <a:ln>
              <a:solidFill>
                <a:srgbClr val="008CD2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dPt>
            <c:idx val="24"/>
            <c:marker>
              <c:symbol val="circle"/>
              <c:size val="6"/>
              <c:spPr>
                <a:solidFill>
                  <a:srgbClr val="008CD2"/>
                </a:solidFill>
                <a:ln>
                  <a:solidFill>
                    <a:srgbClr val="008CD2"/>
                  </a:solidFill>
                </a:ln>
              </c:spPr>
            </c:marker>
            <c:bubble3D val="0"/>
            <c:spPr>
              <a:ln>
                <a:solidFill>
                  <a:srgbClr val="008CD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0BD0-424B-B4AC-1005A3A2C6F1}"/>
              </c:ext>
            </c:extLst>
          </c:dPt>
          <c:dLbls>
            <c:dLbl>
              <c:idx val="24"/>
              <c:layout>
                <c:manualLayout>
                  <c:x val="-1.8379065593606509E-16"/>
                  <c:y val="-2.7850877192982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D0-424B-B4AC-1005A3A2C6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8CD2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2.1_Weltmarktpreise'!$G$236:$AE$236</c:f>
              <c:numCache>
                <c:formatCode>#,##0</c:formatCode>
                <c:ptCount val="25"/>
                <c:pt idx="0">
                  <c:v>1032.144489106</c:v>
                </c:pt>
                <c:pt idx="1">
                  <c:v>904.70171253199999</c:v>
                </c:pt>
                <c:pt idx="2">
                  <c:v>876.81299866999996</c:v>
                </c:pt>
                <c:pt idx="3">
                  <c:v>718.64596573200004</c:v>
                </c:pt>
                <c:pt idx="4">
                  <c:v>589.38960026200004</c:v>
                </c:pt>
                <c:pt idx="5">
                  <c:v>719.23454560385096</c:v>
                </c:pt>
                <c:pt idx="6">
                  <c:v>786.88007086668995</c:v>
                </c:pt>
                <c:pt idx="7">
                  <c:v>747.113449290581</c:v>
                </c:pt>
                <c:pt idx="8">
                  <c:v>711.28904025270197</c:v>
                </c:pt>
                <c:pt idx="9">
                  <c:v>785.18982982470902</c:v>
                </c:pt>
                <c:pt idx="10">
                  <c:v>1143.4113544156701</c:v>
                </c:pt>
                <c:pt idx="11">
                  <c:v>1461.6608891608801</c:v>
                </c:pt>
                <c:pt idx="12">
                  <c:v>1203.00390477467</c:v>
                </c:pt>
                <c:pt idx="13">
                  <c:v>1212.61098080191</c:v>
                </c:pt>
                <c:pt idx="14">
                  <c:v>1041.6385057694499</c:v>
                </c:pt>
                <c:pt idx="15">
                  <c:v>1064.7949157836499</c:v>
                </c:pt>
                <c:pt idx="16">
                  <c:v>1086.1285362204501</c:v>
                </c:pt>
                <c:pt idx="17">
                  <c:v>1110.7339940408301</c:v>
                </c:pt>
                <c:pt idx="18">
                  <c:v>1131.1713226085601</c:v>
                </c:pt>
                <c:pt idx="19">
                  <c:v>1152.5707930446299</c:v>
                </c:pt>
                <c:pt idx="20">
                  <c:v>1176.76939479569</c:v>
                </c:pt>
                <c:pt idx="21">
                  <c:v>1204.24084165714</c:v>
                </c:pt>
                <c:pt idx="22">
                  <c:v>1232.7036397550901</c:v>
                </c:pt>
                <c:pt idx="23">
                  <c:v>1262.4312654004</c:v>
                </c:pt>
                <c:pt idx="24">
                  <c:v>1291.7926835250501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D0-424B-B4AC-1005A3A2C6F1}"/>
            </c:ext>
          </c:extLst>
        </c:ser>
        <c:ser>
          <c:idx val="2"/>
          <c:order val="1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008CD2"/>
              </a:solidFill>
            </a:ln>
          </c:spPr>
          <c:marker>
            <c:symbol val="dash"/>
            <c:size val="6"/>
            <c:spPr>
              <a:solidFill>
                <a:srgbClr val="008CD2"/>
              </a:solidFill>
              <a:ln>
                <a:solidFill>
                  <a:srgbClr val="008CD2"/>
                </a:solidFill>
              </a:ln>
            </c:spPr>
          </c:marker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2.1_Weltmarktpreise'!$G$236:$S$236</c:f>
              <c:numCache>
                <c:formatCode>#,##0</c:formatCode>
                <c:ptCount val="13"/>
                <c:pt idx="0">
                  <c:v>1032.144489106</c:v>
                </c:pt>
                <c:pt idx="1">
                  <c:v>904.70171253199999</c:v>
                </c:pt>
                <c:pt idx="2">
                  <c:v>876.81299866999996</c:v>
                </c:pt>
                <c:pt idx="3">
                  <c:v>718.64596573200004</c:v>
                </c:pt>
                <c:pt idx="4">
                  <c:v>589.38960026200004</c:v>
                </c:pt>
                <c:pt idx="5">
                  <c:v>719.23454560385096</c:v>
                </c:pt>
                <c:pt idx="6">
                  <c:v>786.88007086668995</c:v>
                </c:pt>
                <c:pt idx="7">
                  <c:v>747.113449290581</c:v>
                </c:pt>
                <c:pt idx="8">
                  <c:v>711.28904025270197</c:v>
                </c:pt>
                <c:pt idx="9">
                  <c:v>785.18982982470902</c:v>
                </c:pt>
                <c:pt idx="10">
                  <c:v>1143.4113544156701</c:v>
                </c:pt>
                <c:pt idx="11">
                  <c:v>1461.6608891608801</c:v>
                </c:pt>
                <c:pt idx="12">
                  <c:v>1203.00390477467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D0-424B-B4AC-1005A3A2C6F1}"/>
            </c:ext>
          </c:extLst>
        </c:ser>
        <c:ser>
          <c:idx val="3"/>
          <c:order val="2"/>
          <c:tx>
            <c:strRef>
              <c:f>'Abb. 2.1_Weltmarktpreise'!$B$237</c:f>
              <c:strCache>
                <c:ptCount val="1"/>
                <c:pt idx="0">
                  <c:v>Sojaöl (fob ab Werk, Niederlande)</c:v>
                </c:pt>
              </c:strCache>
            </c:strRef>
          </c:tx>
          <c:spPr>
            <a:ln>
              <a:solidFill>
                <a:srgbClr val="78BE1E"/>
              </a:solidFill>
              <a:prstDash val="sysDash"/>
            </a:ln>
          </c:spPr>
          <c:marker>
            <c:symbol val="diamond"/>
            <c:size val="7"/>
            <c:spPr>
              <a:noFill/>
              <a:ln>
                <a:noFill/>
                <a:prstDash val="sysDash"/>
              </a:ln>
            </c:spPr>
          </c:marker>
          <c:dPt>
            <c:idx val="24"/>
            <c:marker>
              <c:symbol val="circle"/>
              <c:size val="6"/>
              <c:spPr>
                <a:solidFill>
                  <a:srgbClr val="78BE1E"/>
                </a:solidFill>
                <a:ln>
                  <a:solidFill>
                    <a:srgbClr val="78BE1E"/>
                  </a:solidFill>
                  <a:prstDash val="sysDash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BD0-424B-B4AC-1005A3A2C6F1}"/>
              </c:ext>
            </c:extLst>
          </c:dPt>
          <c:dLbls>
            <c:dLbl>
              <c:idx val="24"/>
              <c:layout>
                <c:manualLayout>
                  <c:x val="-5.0125303391294366E-3"/>
                  <c:y val="4.6418128654970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D0-424B-B4AC-1005A3A2C6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78BE1E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2.1_Weltmarktpreise'!$G$237:$AE$237</c:f>
              <c:numCache>
                <c:formatCode>#,##0</c:formatCode>
                <c:ptCount val="25"/>
                <c:pt idx="0">
                  <c:v>986.08683450800004</c:v>
                </c:pt>
                <c:pt idx="1">
                  <c:v>891.75685496000006</c:v>
                </c:pt>
                <c:pt idx="2">
                  <c:v>854.25081857999999</c:v>
                </c:pt>
                <c:pt idx="3">
                  <c:v>715.6327751</c:v>
                </c:pt>
                <c:pt idx="4">
                  <c:v>586.37481969800001</c:v>
                </c:pt>
                <c:pt idx="5">
                  <c:v>697.60343145035199</c:v>
                </c:pt>
                <c:pt idx="6">
                  <c:v>766.10137783576704</c:v>
                </c:pt>
                <c:pt idx="7">
                  <c:v>727.63892810054199</c:v>
                </c:pt>
                <c:pt idx="8">
                  <c:v>630.84563689078902</c:v>
                </c:pt>
                <c:pt idx="9">
                  <c:v>701.22186167508198</c:v>
                </c:pt>
                <c:pt idx="10">
                  <c:v>1108.3910985376999</c:v>
                </c:pt>
                <c:pt idx="11">
                  <c:v>1416.89258568171</c:v>
                </c:pt>
                <c:pt idx="12">
                  <c:v>1166.15731839011</c:v>
                </c:pt>
                <c:pt idx="13">
                  <c:v>1175.6991446693401</c:v>
                </c:pt>
                <c:pt idx="14">
                  <c:v>1013.0053834374301</c:v>
                </c:pt>
                <c:pt idx="15">
                  <c:v>1035.43584704669</c:v>
                </c:pt>
                <c:pt idx="16">
                  <c:v>1056.13283444631</c:v>
                </c:pt>
                <c:pt idx="17">
                  <c:v>1079.9359263548399</c:v>
                </c:pt>
                <c:pt idx="18">
                  <c:v>1099.79566547646</c:v>
                </c:pt>
                <c:pt idx="19">
                  <c:v>1120.57724530682</c:v>
                </c:pt>
                <c:pt idx="20">
                  <c:v>1144.0214006441099</c:v>
                </c:pt>
                <c:pt idx="21">
                  <c:v>1170.57464360569</c:v>
                </c:pt>
                <c:pt idx="22">
                  <c:v>1198.07655517847</c:v>
                </c:pt>
                <c:pt idx="23">
                  <c:v>1226.7850038988499</c:v>
                </c:pt>
                <c:pt idx="24">
                  <c:v>1255.15621552415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D0-424B-B4AC-1005A3A2C6F1}"/>
            </c:ext>
          </c:extLst>
        </c:ser>
        <c:ser>
          <c:idx val="1"/>
          <c:order val="3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78BE1E"/>
              </a:solidFill>
            </a:ln>
          </c:spPr>
          <c:marker>
            <c:symbol val="circle"/>
            <c:size val="6"/>
            <c:spPr>
              <a:solidFill>
                <a:srgbClr val="78BE1E"/>
              </a:solidFill>
              <a:ln>
                <a:solidFill>
                  <a:srgbClr val="78BE1E"/>
                </a:solidFill>
              </a:ln>
            </c:spPr>
          </c:marker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2.1_Weltmarktpreise'!$G$237:$S$237</c:f>
              <c:numCache>
                <c:formatCode>#,##0</c:formatCode>
                <c:ptCount val="13"/>
                <c:pt idx="0">
                  <c:v>986.08683450800004</c:v>
                </c:pt>
                <c:pt idx="1">
                  <c:v>891.75685496000006</c:v>
                </c:pt>
                <c:pt idx="2">
                  <c:v>854.25081857999999</c:v>
                </c:pt>
                <c:pt idx="3">
                  <c:v>715.6327751</c:v>
                </c:pt>
                <c:pt idx="4">
                  <c:v>586.37481969800001</c:v>
                </c:pt>
                <c:pt idx="5">
                  <c:v>697.60343145035199</c:v>
                </c:pt>
                <c:pt idx="6">
                  <c:v>766.10137783576704</c:v>
                </c:pt>
                <c:pt idx="7">
                  <c:v>727.63892810054199</c:v>
                </c:pt>
                <c:pt idx="8">
                  <c:v>630.84563689078902</c:v>
                </c:pt>
                <c:pt idx="9">
                  <c:v>701.22186167508198</c:v>
                </c:pt>
                <c:pt idx="10">
                  <c:v>1108.3910985376999</c:v>
                </c:pt>
                <c:pt idx="11">
                  <c:v>1416.89258568171</c:v>
                </c:pt>
                <c:pt idx="12">
                  <c:v>1166.15731839011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BD0-424B-B4AC-1005A3A2C6F1}"/>
            </c:ext>
          </c:extLst>
        </c:ser>
        <c:ser>
          <c:idx val="4"/>
          <c:order val="4"/>
          <c:tx>
            <c:strRef>
              <c:f>'Abb. 2.1_Weltmarktpreise'!$B$238</c:f>
              <c:strCache>
                <c:ptCount val="1"/>
                <c:pt idx="0">
                  <c:v>Sonnenblumenöl (EU, fob Nord-West europäische Häfen)</c:v>
                </c:pt>
              </c:strCache>
            </c:strRef>
          </c:tx>
          <c:spPr>
            <a:ln>
              <a:solidFill>
                <a:srgbClr val="E17D00"/>
              </a:solidFill>
              <a:prstDash val="sysDash"/>
            </a:ln>
          </c:spPr>
          <c:marker>
            <c:symbol val="diamond"/>
            <c:size val="7"/>
            <c:spPr>
              <a:noFill/>
              <a:ln>
                <a:noFill/>
                <a:prstDash val="sysDash"/>
              </a:ln>
            </c:spPr>
          </c:marker>
          <c:dPt>
            <c:idx val="24"/>
            <c:marker>
              <c:symbol val="circle"/>
              <c:size val="6"/>
              <c:spPr>
                <a:solidFill>
                  <a:srgbClr val="E17D00"/>
                </a:solidFill>
                <a:ln>
                  <a:solidFill>
                    <a:srgbClr val="E17D00"/>
                  </a:solidFill>
                  <a:prstDash val="sysDash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BD0-424B-B4AC-1005A3A2C6F1}"/>
              </c:ext>
            </c:extLst>
          </c:dPt>
          <c:dLbls>
            <c:dLbl>
              <c:idx val="24"/>
              <c:layout>
                <c:manualLayout>
                  <c:x val="-1.8379065593606509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D0-424B-B4AC-1005A3A2C6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2.1_Weltmarktpreise'!$G$238:$AE$238</c:f>
              <c:numCache>
                <c:formatCode>#,##0</c:formatCode>
                <c:ptCount val="25"/>
                <c:pt idx="0">
                  <c:v>1060.0810992720001</c:v>
                </c:pt>
                <c:pt idx="1">
                  <c:v>901.82507751599996</c:v>
                </c:pt>
                <c:pt idx="2">
                  <c:v>925.04938369000001</c:v>
                </c:pt>
                <c:pt idx="3">
                  <c:v>699.813524282</c:v>
                </c:pt>
                <c:pt idx="4">
                  <c:v>640.64086984999994</c:v>
                </c:pt>
                <c:pt idx="5">
                  <c:v>765.20066318003705</c:v>
                </c:pt>
                <c:pt idx="6">
                  <c:v>729.061098954557</c:v>
                </c:pt>
                <c:pt idx="7">
                  <c:v>686.91947470318803</c:v>
                </c:pt>
                <c:pt idx="8">
                  <c:v>608.82954754963396</c:v>
                </c:pt>
                <c:pt idx="9">
                  <c:v>710.15462424419104</c:v>
                </c:pt>
                <c:pt idx="10">
                  <c:v>1181.9336358814401</c:v>
                </c:pt>
                <c:pt idx="11">
                  <c:v>1510.90536475564</c:v>
                </c:pt>
                <c:pt idx="12">
                  <c:v>1243.53330864546</c:v>
                </c:pt>
                <c:pt idx="13">
                  <c:v>1253.5134815119</c:v>
                </c:pt>
                <c:pt idx="14">
                  <c:v>1077.4292065150901</c:v>
                </c:pt>
                <c:pt idx="15">
                  <c:v>1101.3610364061601</c:v>
                </c:pt>
                <c:pt idx="16">
                  <c:v>1123.4170356833599</c:v>
                </c:pt>
                <c:pt idx="17">
                  <c:v>1148.84113026616</c:v>
                </c:pt>
                <c:pt idx="18">
                  <c:v>1169.97735375617</c:v>
                </c:pt>
                <c:pt idx="19">
                  <c:v>1192.1062561400199</c:v>
                </c:pt>
                <c:pt idx="20">
                  <c:v>1217.1173759200699</c:v>
                </c:pt>
                <c:pt idx="21">
                  <c:v>1245.4980059136601</c:v>
                </c:pt>
                <c:pt idx="22">
                  <c:v>1274.90102648228</c:v>
                </c:pt>
                <c:pt idx="23">
                  <c:v>1305.60684217825</c:v>
                </c:pt>
                <c:pt idx="24">
                  <c:v>1335.9386654719999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D0-424B-B4AC-1005A3A2C6F1}"/>
            </c:ext>
          </c:extLst>
        </c:ser>
        <c:ser>
          <c:idx val="5"/>
          <c:order val="5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E17D00"/>
              </a:solidFill>
            </a:ln>
          </c:spPr>
          <c:marker>
            <c:symbol val="circle"/>
            <c:size val="6"/>
            <c:spPr>
              <a:solidFill>
                <a:srgbClr val="E17D00"/>
              </a:solidFill>
              <a:ln>
                <a:solidFill>
                  <a:srgbClr val="E17D00"/>
                </a:solidFill>
              </a:ln>
            </c:spPr>
          </c:marker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2.1_Weltmarktpreise'!$G$238:$S$238</c:f>
              <c:numCache>
                <c:formatCode>#,##0</c:formatCode>
                <c:ptCount val="13"/>
                <c:pt idx="0">
                  <c:v>1060.0810992720001</c:v>
                </c:pt>
                <c:pt idx="1">
                  <c:v>901.82507751599996</c:v>
                </c:pt>
                <c:pt idx="2">
                  <c:v>925.04938369000001</c:v>
                </c:pt>
                <c:pt idx="3">
                  <c:v>699.813524282</c:v>
                </c:pt>
                <c:pt idx="4">
                  <c:v>640.64086984999994</c:v>
                </c:pt>
                <c:pt idx="5">
                  <c:v>765.20066318003705</c:v>
                </c:pt>
                <c:pt idx="6">
                  <c:v>729.061098954557</c:v>
                </c:pt>
                <c:pt idx="7">
                  <c:v>686.91947470318803</c:v>
                </c:pt>
                <c:pt idx="8">
                  <c:v>608.82954754963396</c:v>
                </c:pt>
                <c:pt idx="9">
                  <c:v>710.15462424419104</c:v>
                </c:pt>
                <c:pt idx="10">
                  <c:v>1181.9336358814401</c:v>
                </c:pt>
                <c:pt idx="11">
                  <c:v>1510.90536475564</c:v>
                </c:pt>
                <c:pt idx="12">
                  <c:v>1243.53330864546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BD0-424B-B4AC-1005A3A2C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165184"/>
        <c:axId val="429175552"/>
      </c:lineChart>
      <c:catAx>
        <c:axId val="4291651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9175552"/>
        <c:crosses val="autoZero"/>
        <c:auto val="1"/>
        <c:lblAlgn val="ctr"/>
        <c:lblOffset val="100"/>
        <c:noMultiLvlLbl val="0"/>
      </c:catAx>
      <c:valAx>
        <c:axId val="429175552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de-DE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€/t</a:t>
                </a:r>
              </a:p>
            </c:rich>
          </c:tx>
          <c:overlay val="0"/>
        </c:title>
        <c:numFmt formatCode="#\ 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9165184"/>
        <c:crosses val="autoZero"/>
        <c:crossBetween val="between"/>
      </c:valAx>
    </c:plotArea>
    <c:legend>
      <c:legendPos val="b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ln>
      <a:solidFill>
        <a:srgbClr val="D9D9D9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de-DE">
                <a:solidFill>
                  <a:schemeClr val="tx1">
                    <a:lumMod val="65000"/>
                    <a:lumOff val="35000"/>
                  </a:schemeClr>
                </a:solidFill>
              </a:rPr>
              <a:t>Rapsöl (fob ab Werk, Niederlande)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976414466004684"/>
          <c:y val="0.19531615497076024"/>
          <c:w val="0.77755416542257905"/>
          <c:h val="0.51244334795321633"/>
        </c:manualLayout>
      </c:layout>
      <c:lineChart>
        <c:grouping val="standard"/>
        <c:varyColors val="0"/>
        <c:ser>
          <c:idx val="0"/>
          <c:order val="0"/>
          <c:tx>
            <c:strRef>
              <c:f>'Abb. 2.1_Weltmarktpreise'!$B$236</c:f>
              <c:strCache>
                <c:ptCount val="1"/>
                <c:pt idx="0">
                  <c:v>Rapsöl (fob ab Werk, Niederlande)</c:v>
                </c:pt>
              </c:strCache>
            </c:strRef>
          </c:tx>
          <c:spPr>
            <a:ln>
              <a:solidFill>
                <a:srgbClr val="008CD2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dPt>
            <c:idx val="24"/>
            <c:marker>
              <c:symbol val="circle"/>
              <c:size val="6"/>
              <c:spPr>
                <a:solidFill>
                  <a:srgbClr val="008CD2"/>
                </a:solidFill>
                <a:ln>
                  <a:solidFill>
                    <a:srgbClr val="008CD2"/>
                  </a:solidFill>
                </a:ln>
              </c:spPr>
            </c:marker>
            <c:bubble3D val="0"/>
            <c:spPr>
              <a:ln>
                <a:solidFill>
                  <a:srgbClr val="008CD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3518-4F48-A51C-2C015CC5523B}"/>
              </c:ext>
            </c:extLst>
          </c:dPt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18-4F48-A51C-2C015CC552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2.1_Weltmarktpreise'!$G$236:$AE$236</c:f>
              <c:numCache>
                <c:formatCode>#,##0</c:formatCode>
                <c:ptCount val="25"/>
                <c:pt idx="0">
                  <c:v>1032.144489106</c:v>
                </c:pt>
                <c:pt idx="1">
                  <c:v>904.70171253199999</c:v>
                </c:pt>
                <c:pt idx="2">
                  <c:v>876.81299866999996</c:v>
                </c:pt>
                <c:pt idx="3">
                  <c:v>718.64596573200004</c:v>
                </c:pt>
                <c:pt idx="4">
                  <c:v>589.38960026200004</c:v>
                </c:pt>
                <c:pt idx="5">
                  <c:v>719.23454560385096</c:v>
                </c:pt>
                <c:pt idx="6">
                  <c:v>786.88007086668995</c:v>
                </c:pt>
                <c:pt idx="7">
                  <c:v>747.113449290581</c:v>
                </c:pt>
                <c:pt idx="8">
                  <c:v>711.28904025270197</c:v>
                </c:pt>
                <c:pt idx="9">
                  <c:v>785.18982982470902</c:v>
                </c:pt>
                <c:pt idx="10">
                  <c:v>1143.4113544156701</c:v>
                </c:pt>
                <c:pt idx="11">
                  <c:v>1461.6608891608801</c:v>
                </c:pt>
                <c:pt idx="12">
                  <c:v>1203.00390477467</c:v>
                </c:pt>
                <c:pt idx="13">
                  <c:v>1212.61098080191</c:v>
                </c:pt>
                <c:pt idx="14">
                  <c:v>1041.6385057694499</c:v>
                </c:pt>
                <c:pt idx="15">
                  <c:v>1064.7949157836499</c:v>
                </c:pt>
                <c:pt idx="16">
                  <c:v>1086.1285362204501</c:v>
                </c:pt>
                <c:pt idx="17">
                  <c:v>1110.7339940408301</c:v>
                </c:pt>
                <c:pt idx="18">
                  <c:v>1131.1713226085601</c:v>
                </c:pt>
                <c:pt idx="19">
                  <c:v>1152.5707930446299</c:v>
                </c:pt>
                <c:pt idx="20">
                  <c:v>1176.76939479569</c:v>
                </c:pt>
                <c:pt idx="21">
                  <c:v>1204.24084165714</c:v>
                </c:pt>
                <c:pt idx="22">
                  <c:v>1232.7036397550901</c:v>
                </c:pt>
                <c:pt idx="23">
                  <c:v>1262.4312654004</c:v>
                </c:pt>
                <c:pt idx="24">
                  <c:v>1291.7926835250501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18-4F48-A51C-2C015CC5523B}"/>
            </c:ext>
          </c:extLst>
        </c:ser>
        <c:ser>
          <c:idx val="2"/>
          <c:order val="1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008CD2"/>
              </a:solidFill>
            </a:ln>
          </c:spPr>
          <c:marker>
            <c:symbol val="circle"/>
            <c:size val="6"/>
            <c:spPr>
              <a:solidFill>
                <a:srgbClr val="008CD2"/>
              </a:solidFill>
              <a:ln>
                <a:solidFill>
                  <a:srgbClr val="008CD2"/>
                </a:solidFill>
              </a:ln>
            </c:spPr>
          </c:marker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2.1_Weltmarktpreise'!$G$236:$S$236</c:f>
              <c:numCache>
                <c:formatCode>#,##0</c:formatCode>
                <c:ptCount val="13"/>
                <c:pt idx="0">
                  <c:v>1032.144489106</c:v>
                </c:pt>
                <c:pt idx="1">
                  <c:v>904.70171253199999</c:v>
                </c:pt>
                <c:pt idx="2">
                  <c:v>876.81299866999996</c:v>
                </c:pt>
                <c:pt idx="3">
                  <c:v>718.64596573200004</c:v>
                </c:pt>
                <c:pt idx="4">
                  <c:v>589.38960026200004</c:v>
                </c:pt>
                <c:pt idx="5">
                  <c:v>719.23454560385096</c:v>
                </c:pt>
                <c:pt idx="6">
                  <c:v>786.88007086668995</c:v>
                </c:pt>
                <c:pt idx="7">
                  <c:v>747.113449290581</c:v>
                </c:pt>
                <c:pt idx="8">
                  <c:v>711.28904025270197</c:v>
                </c:pt>
                <c:pt idx="9">
                  <c:v>785.18982982470902</c:v>
                </c:pt>
                <c:pt idx="10">
                  <c:v>1143.4113544156701</c:v>
                </c:pt>
                <c:pt idx="11">
                  <c:v>1461.6608891608801</c:v>
                </c:pt>
                <c:pt idx="12">
                  <c:v>1203.00390477467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18-4F48-A51C-2C015CC55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216896"/>
        <c:axId val="429218816"/>
      </c:lineChart>
      <c:catAx>
        <c:axId val="42921689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9218816"/>
        <c:crosses val="autoZero"/>
        <c:auto val="1"/>
        <c:lblAlgn val="ctr"/>
        <c:lblOffset val="100"/>
        <c:noMultiLvlLbl val="0"/>
      </c:catAx>
      <c:valAx>
        <c:axId val="42921881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de-DE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€/t</a:t>
                </a:r>
              </a:p>
            </c:rich>
          </c:tx>
          <c:overlay val="0"/>
        </c:title>
        <c:numFmt formatCode="#\ 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9216896"/>
        <c:crosses val="autoZero"/>
        <c:crossBetween val="between"/>
      </c:valAx>
    </c:plotArea>
    <c:legend>
      <c:legendPos val="b"/>
      <c:legendEntry>
        <c:idx val="1"/>
        <c:delete val="1"/>
      </c:legendEntry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ln>
      <a:solidFill>
        <a:srgbClr val="D9D9D9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de-DE">
                <a:solidFill>
                  <a:schemeClr val="tx1">
                    <a:lumMod val="65000"/>
                    <a:lumOff val="35000"/>
                  </a:schemeClr>
                </a:solidFill>
              </a:rPr>
              <a:t>Zucker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976414466004684"/>
          <c:y val="0.19531615497076024"/>
          <c:w val="0.77755416542257905"/>
          <c:h val="0.47530884502923976"/>
        </c:manualLayout>
      </c:layout>
      <c:lineChart>
        <c:grouping val="standard"/>
        <c:varyColors val="0"/>
        <c:ser>
          <c:idx val="0"/>
          <c:order val="0"/>
          <c:tx>
            <c:strRef>
              <c:f>'Abb. 2.1_Weltmarktpreise'!$B$240</c:f>
              <c:strCache>
                <c:ptCount val="1"/>
                <c:pt idx="0">
                  <c:v>Rohzucker (New York, ICE Kontrakt Nr. 11 nearby)</c:v>
                </c:pt>
              </c:strCache>
            </c:strRef>
          </c:tx>
          <c:spPr>
            <a:ln>
              <a:solidFill>
                <a:srgbClr val="008CD2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dPt>
            <c:idx val="24"/>
            <c:marker>
              <c:symbol val="circle"/>
              <c:size val="6"/>
              <c:spPr>
                <a:solidFill>
                  <a:srgbClr val="008CD2"/>
                </a:solidFill>
                <a:ln>
                  <a:solidFill>
                    <a:srgbClr val="008CD2"/>
                  </a:solidFill>
                </a:ln>
              </c:spPr>
            </c:marker>
            <c:bubble3D val="0"/>
            <c:spPr>
              <a:ln>
                <a:solidFill>
                  <a:srgbClr val="008CD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2A1B-4F19-BDED-E484040F94FF}"/>
              </c:ext>
            </c:extLst>
          </c:dPt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1B-4F19-BDED-E484040F94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8CD2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2.1_Weltmarktpreise'!$G$240:$AE$240</c:f>
              <c:numCache>
                <c:formatCode>#,##0</c:formatCode>
                <c:ptCount val="25"/>
                <c:pt idx="0">
                  <c:v>473.04754837222998</c:v>
                </c:pt>
                <c:pt idx="1">
                  <c:v>363.68117968211902</c:v>
                </c:pt>
                <c:pt idx="2">
                  <c:v>308.60917553408098</c:v>
                </c:pt>
                <c:pt idx="3">
                  <c:v>278.83775200671897</c:v>
                </c:pt>
                <c:pt idx="4">
                  <c:v>222.97787829477301</c:v>
                </c:pt>
                <c:pt idx="5">
                  <c:v>329.64636637530703</c:v>
                </c:pt>
                <c:pt idx="6">
                  <c:v>346.72235559383302</c:v>
                </c:pt>
                <c:pt idx="7">
                  <c:v>246.93537876973301</c:v>
                </c:pt>
                <c:pt idx="8">
                  <c:v>230.70660020596401</c:v>
                </c:pt>
                <c:pt idx="9">
                  <c:v>244.94260257877599</c:v>
                </c:pt>
                <c:pt idx="10">
                  <c:v>321.01755303738298</c:v>
                </c:pt>
                <c:pt idx="11">
                  <c:v>352.17777401894398</c:v>
                </c:pt>
                <c:pt idx="12">
                  <c:v>395.24285714285702</c:v>
                </c:pt>
                <c:pt idx="13">
                  <c:v>367.43841198267398</c:v>
                </c:pt>
                <c:pt idx="14">
                  <c:v>327.64744398359801</c:v>
                </c:pt>
                <c:pt idx="15">
                  <c:v>304.182403402462</c:v>
                </c:pt>
                <c:pt idx="16">
                  <c:v>294.74549405577397</c:v>
                </c:pt>
                <c:pt idx="17">
                  <c:v>294.85103594152298</c:v>
                </c:pt>
                <c:pt idx="18">
                  <c:v>301.20634567501099</c:v>
                </c:pt>
                <c:pt idx="19">
                  <c:v>306.42110218948801</c:v>
                </c:pt>
                <c:pt idx="20">
                  <c:v>310.45499789457898</c:v>
                </c:pt>
                <c:pt idx="21">
                  <c:v>311.94562176782</c:v>
                </c:pt>
                <c:pt idx="22">
                  <c:v>311.19703033171402</c:v>
                </c:pt>
                <c:pt idx="23">
                  <c:v>310.21584938747998</c:v>
                </c:pt>
                <c:pt idx="24">
                  <c:v>310.16184029020798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1B-4F19-BDED-E484040F94FF}"/>
            </c:ext>
          </c:extLst>
        </c:ser>
        <c:ser>
          <c:idx val="2"/>
          <c:order val="1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008CD2"/>
              </a:solidFill>
            </a:ln>
          </c:spPr>
          <c:marker>
            <c:symbol val="circle"/>
            <c:size val="6"/>
            <c:spPr>
              <a:solidFill>
                <a:srgbClr val="008CD2"/>
              </a:solidFill>
              <a:ln>
                <a:solidFill>
                  <a:srgbClr val="008CD2"/>
                </a:solidFill>
              </a:ln>
            </c:spPr>
          </c:marker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2.1_Weltmarktpreise'!$G$240:$S$240</c:f>
              <c:numCache>
                <c:formatCode>#,##0</c:formatCode>
                <c:ptCount val="13"/>
                <c:pt idx="0">
                  <c:v>473.04754837222998</c:v>
                </c:pt>
                <c:pt idx="1">
                  <c:v>363.68117968211902</c:v>
                </c:pt>
                <c:pt idx="2">
                  <c:v>308.60917553408098</c:v>
                </c:pt>
                <c:pt idx="3">
                  <c:v>278.83775200671897</c:v>
                </c:pt>
                <c:pt idx="4">
                  <c:v>222.97787829477301</c:v>
                </c:pt>
                <c:pt idx="5">
                  <c:v>329.64636637530703</c:v>
                </c:pt>
                <c:pt idx="6">
                  <c:v>346.72235559383302</c:v>
                </c:pt>
                <c:pt idx="7">
                  <c:v>246.93537876973301</c:v>
                </c:pt>
                <c:pt idx="8">
                  <c:v>230.70660020596401</c:v>
                </c:pt>
                <c:pt idx="9">
                  <c:v>244.94260257877599</c:v>
                </c:pt>
                <c:pt idx="10">
                  <c:v>321.01755303738298</c:v>
                </c:pt>
                <c:pt idx="11">
                  <c:v>352.17777401894398</c:v>
                </c:pt>
                <c:pt idx="12">
                  <c:v>395.24285714285702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1B-4F19-BDED-E484040F94FF}"/>
            </c:ext>
          </c:extLst>
        </c:ser>
        <c:ser>
          <c:idx val="3"/>
          <c:order val="2"/>
          <c:tx>
            <c:strRef>
              <c:f>'Abb. 2.1_Weltmarktpreise'!$B$241</c:f>
              <c:strCache>
                <c:ptCount val="1"/>
                <c:pt idx="0">
                  <c:v>Weißzucker (Euronext, Liffe,Contract No. 407 London)</c:v>
                </c:pt>
              </c:strCache>
            </c:strRef>
          </c:tx>
          <c:spPr>
            <a:ln>
              <a:solidFill>
                <a:srgbClr val="78BE1E"/>
              </a:solidFill>
              <a:prstDash val="sysDash"/>
            </a:ln>
          </c:spPr>
          <c:marker>
            <c:symbol val="diamond"/>
            <c:size val="7"/>
            <c:spPr>
              <a:noFill/>
              <a:ln>
                <a:noFill/>
                <a:prstDash val="sysDash"/>
              </a:ln>
            </c:spPr>
          </c:marker>
          <c:dPt>
            <c:idx val="24"/>
            <c:marker>
              <c:symbol val="circle"/>
              <c:size val="6"/>
              <c:spPr>
                <a:solidFill>
                  <a:srgbClr val="78BE1E"/>
                </a:solidFill>
                <a:ln>
                  <a:solidFill>
                    <a:srgbClr val="78BE1E"/>
                  </a:solidFill>
                  <a:prstDash val="sysDash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A1B-4F19-BDED-E484040F94FF}"/>
              </c:ext>
            </c:extLst>
          </c:dPt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1B-4F19-BDED-E484040F94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78BE1E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2.1_Weltmarktpreise'!$G$241:$AE$241</c:f>
              <c:numCache>
                <c:formatCode>#,##0</c:formatCode>
                <c:ptCount val="25"/>
                <c:pt idx="0">
                  <c:v>543.14060234787598</c:v>
                </c:pt>
                <c:pt idx="1">
                  <c:v>440.02173630369498</c:v>
                </c:pt>
                <c:pt idx="2">
                  <c:v>391.76822091505397</c:v>
                </c:pt>
                <c:pt idx="3">
                  <c:v>344.325430333734</c:v>
                </c:pt>
                <c:pt idx="4">
                  <c:v>283.67113093208002</c:v>
                </c:pt>
                <c:pt idx="5">
                  <c:v>416.08167039776498</c:v>
                </c:pt>
                <c:pt idx="6">
                  <c:v>429.06269097444698</c:v>
                </c:pt>
                <c:pt idx="7">
                  <c:v>310.40473025972301</c:v>
                </c:pt>
                <c:pt idx="8">
                  <c:v>284.455495241726</c:v>
                </c:pt>
                <c:pt idx="9">
                  <c:v>322.86666357414401</c:v>
                </c:pt>
                <c:pt idx="10">
                  <c:v>389.60297316159102</c:v>
                </c:pt>
                <c:pt idx="11">
                  <c:v>443.68064952638701</c:v>
                </c:pt>
                <c:pt idx="12">
                  <c:v>506.68380952381</c:v>
                </c:pt>
                <c:pt idx="13">
                  <c:v>477.30428001090701</c:v>
                </c:pt>
                <c:pt idx="14">
                  <c:v>430.65315219263698</c:v>
                </c:pt>
                <c:pt idx="15">
                  <c:v>410.79012163195398</c:v>
                </c:pt>
                <c:pt idx="16">
                  <c:v>401.79129016478998</c:v>
                </c:pt>
                <c:pt idx="17">
                  <c:v>404.07149175542497</c:v>
                </c:pt>
                <c:pt idx="18">
                  <c:v>410.20019533453097</c:v>
                </c:pt>
                <c:pt idx="19">
                  <c:v>418.40700979037501</c:v>
                </c:pt>
                <c:pt idx="20">
                  <c:v>424.13279790891801</c:v>
                </c:pt>
                <c:pt idx="21">
                  <c:v>426.98198279091901</c:v>
                </c:pt>
                <c:pt idx="22">
                  <c:v>427.00190077981802</c:v>
                </c:pt>
                <c:pt idx="23">
                  <c:v>427.11851019717301</c:v>
                </c:pt>
                <c:pt idx="24">
                  <c:v>426.40261774606398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1B-4F19-BDED-E484040F94FF}"/>
            </c:ext>
          </c:extLst>
        </c:ser>
        <c:ser>
          <c:idx val="1"/>
          <c:order val="3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78BE1E"/>
              </a:solidFill>
            </a:ln>
          </c:spPr>
          <c:marker>
            <c:symbol val="circle"/>
            <c:size val="6"/>
            <c:spPr>
              <a:solidFill>
                <a:srgbClr val="78BE1E"/>
              </a:solidFill>
              <a:ln>
                <a:solidFill>
                  <a:srgbClr val="78BE1E"/>
                </a:solidFill>
              </a:ln>
            </c:spPr>
          </c:marker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2.1_Weltmarktpreise'!$G$241:$S$241</c:f>
              <c:numCache>
                <c:formatCode>#,##0</c:formatCode>
                <c:ptCount val="13"/>
                <c:pt idx="0">
                  <c:v>543.14060234787598</c:v>
                </c:pt>
                <c:pt idx="1">
                  <c:v>440.02173630369498</c:v>
                </c:pt>
                <c:pt idx="2">
                  <c:v>391.76822091505397</c:v>
                </c:pt>
                <c:pt idx="3">
                  <c:v>344.325430333734</c:v>
                </c:pt>
                <c:pt idx="4">
                  <c:v>283.67113093208002</c:v>
                </c:pt>
                <c:pt idx="5">
                  <c:v>416.08167039776498</c:v>
                </c:pt>
                <c:pt idx="6">
                  <c:v>429.06269097444698</c:v>
                </c:pt>
                <c:pt idx="7">
                  <c:v>310.40473025972301</c:v>
                </c:pt>
                <c:pt idx="8">
                  <c:v>284.455495241726</c:v>
                </c:pt>
                <c:pt idx="9">
                  <c:v>322.86666357414401</c:v>
                </c:pt>
                <c:pt idx="10">
                  <c:v>389.60297316159102</c:v>
                </c:pt>
                <c:pt idx="11">
                  <c:v>443.68064952638701</c:v>
                </c:pt>
                <c:pt idx="12">
                  <c:v>506.68380952381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A1B-4F19-BDED-E484040F9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477888"/>
        <c:axId val="429479808"/>
      </c:lineChart>
      <c:catAx>
        <c:axId val="4294778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9479808"/>
        <c:crosses val="autoZero"/>
        <c:auto val="1"/>
        <c:lblAlgn val="ctr"/>
        <c:lblOffset val="100"/>
        <c:noMultiLvlLbl val="0"/>
      </c:catAx>
      <c:valAx>
        <c:axId val="429479808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de-DE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€/t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9477888"/>
        <c:crosses val="autoZero"/>
        <c:crossBetween val="between"/>
      </c:valAx>
    </c:plotArea>
    <c:legend>
      <c:legendPos val="b"/>
      <c:legendEntry>
        <c:idx val="1"/>
        <c:delete val="1"/>
      </c:legendEntry>
      <c:legendEntry>
        <c:idx val="3"/>
        <c:delete val="1"/>
      </c:legendEntry>
      <c:overlay val="1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ln>
      <a:solidFill>
        <a:srgbClr val="D9D9D9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de-DE">
                <a:solidFill>
                  <a:schemeClr val="tx1">
                    <a:lumMod val="65000"/>
                    <a:lumOff val="35000"/>
                  </a:schemeClr>
                </a:solidFill>
              </a:rPr>
              <a:t>Fleisch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976414466004684"/>
          <c:y val="0.19531615497076024"/>
          <c:w val="0.77755416542257905"/>
          <c:h val="0.2942781432748538"/>
        </c:manualLayout>
      </c:layout>
      <c:lineChart>
        <c:grouping val="standard"/>
        <c:varyColors val="0"/>
        <c:ser>
          <c:idx val="0"/>
          <c:order val="0"/>
          <c:tx>
            <c:strRef>
              <c:f>'Abb. 2.1_Weltmarktpreise'!$B$243</c:f>
              <c:strCache>
                <c:ptCount val="1"/>
                <c:pt idx="0">
                  <c:v>Rind (U.S., Exportpreis)</c:v>
                </c:pt>
              </c:strCache>
            </c:strRef>
          </c:tx>
          <c:spPr>
            <a:ln>
              <a:solidFill>
                <a:srgbClr val="008CD2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dPt>
            <c:idx val="24"/>
            <c:marker>
              <c:symbol val="circle"/>
              <c:size val="6"/>
              <c:spPr>
                <a:solidFill>
                  <a:srgbClr val="008CD2"/>
                </a:solidFill>
                <a:ln>
                  <a:solidFill>
                    <a:srgbClr val="008CD2"/>
                  </a:solidFill>
                </a:ln>
              </c:spPr>
            </c:marker>
            <c:bubble3D val="0"/>
            <c:spPr>
              <a:ln>
                <a:solidFill>
                  <a:srgbClr val="008CD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1834-4079-9835-ECED91DFEB29}"/>
              </c:ext>
            </c:extLst>
          </c:dPt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34-4079-9835-ECED91DFE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8CD2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2.1_Weltmarktpreise'!$G$243:$AE$243</c:f>
              <c:numCache>
                <c:formatCode>#,##0</c:formatCode>
                <c:ptCount val="25"/>
                <c:pt idx="0">
                  <c:v>2578.9145487148057</c:v>
                </c:pt>
                <c:pt idx="1">
                  <c:v>2929.2249095021725</c:v>
                </c:pt>
                <c:pt idx="2">
                  <c:v>3273.7446178230311</c:v>
                </c:pt>
                <c:pt idx="3">
                  <c:v>3108.39840945794</c:v>
                </c:pt>
                <c:pt idx="4">
                  <c:v>3801.6161230959419</c:v>
                </c:pt>
                <c:pt idx="5">
                  <c:v>4109.1455872052602</c:v>
                </c:pt>
                <c:pt idx="6">
                  <c:v>3668.7131441828365</c:v>
                </c:pt>
                <c:pt idx="7">
                  <c:v>3883.6178677726311</c:v>
                </c:pt>
                <c:pt idx="8">
                  <c:v>3552.2452088353493</c:v>
                </c:pt>
                <c:pt idx="9">
                  <c:v>4255.2643739963305</c:v>
                </c:pt>
                <c:pt idx="10">
                  <c:v>4086.2597615450313</c:v>
                </c:pt>
                <c:pt idx="11">
                  <c:v>4555.0575101488475</c:v>
                </c:pt>
                <c:pt idx="12">
                  <c:v>5504.7619047619046</c:v>
                </c:pt>
                <c:pt idx="13">
                  <c:v>4724.7706422018346</c:v>
                </c:pt>
                <c:pt idx="14">
                  <c:v>4795.9930451213386</c:v>
                </c:pt>
                <c:pt idx="15">
                  <c:v>4757.5443290675494</c:v>
                </c:pt>
                <c:pt idx="16">
                  <c:v>4792.5709694386596</c:v>
                </c:pt>
                <c:pt idx="17">
                  <c:v>4883.6198424574632</c:v>
                </c:pt>
                <c:pt idx="18">
                  <c:v>4977.9053598037426</c:v>
                </c:pt>
                <c:pt idx="19">
                  <c:v>5077.1877287914713</c:v>
                </c:pt>
                <c:pt idx="20">
                  <c:v>5169.5037720106793</c:v>
                </c:pt>
                <c:pt idx="21">
                  <c:v>5265.1821332537083</c:v>
                </c:pt>
                <c:pt idx="22">
                  <c:v>5365.4143859022779</c:v>
                </c:pt>
                <c:pt idx="23">
                  <c:v>5460.8201587050544</c:v>
                </c:pt>
                <c:pt idx="24">
                  <c:v>5565.0557015351224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34-4079-9835-ECED91DFEB29}"/>
            </c:ext>
          </c:extLst>
        </c:ser>
        <c:ser>
          <c:idx val="2"/>
          <c:order val="1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008CD2"/>
              </a:solidFill>
            </a:ln>
          </c:spPr>
          <c:marker>
            <c:symbol val="circle"/>
            <c:size val="6"/>
            <c:spPr>
              <a:solidFill>
                <a:srgbClr val="008CD2"/>
              </a:solidFill>
              <a:ln>
                <a:solidFill>
                  <a:srgbClr val="008CD2"/>
                </a:solidFill>
              </a:ln>
            </c:spPr>
          </c:marker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2.1_Weltmarktpreise'!$G$243:$S$243</c:f>
              <c:numCache>
                <c:formatCode>#,##0</c:formatCode>
                <c:ptCount val="13"/>
                <c:pt idx="0">
                  <c:v>2578.9145487148057</c:v>
                </c:pt>
                <c:pt idx="1">
                  <c:v>2929.2249095021725</c:v>
                </c:pt>
                <c:pt idx="2">
                  <c:v>3273.7446178230311</c:v>
                </c:pt>
                <c:pt idx="3">
                  <c:v>3108.39840945794</c:v>
                </c:pt>
                <c:pt idx="4">
                  <c:v>3801.6161230959419</c:v>
                </c:pt>
                <c:pt idx="5">
                  <c:v>4109.1455872052602</c:v>
                </c:pt>
                <c:pt idx="6">
                  <c:v>3668.7131441828365</c:v>
                </c:pt>
                <c:pt idx="7">
                  <c:v>3883.6178677726311</c:v>
                </c:pt>
                <c:pt idx="8">
                  <c:v>3552.2452088353493</c:v>
                </c:pt>
                <c:pt idx="9">
                  <c:v>4255.2643739963305</c:v>
                </c:pt>
                <c:pt idx="10">
                  <c:v>4086.2597615450313</c:v>
                </c:pt>
                <c:pt idx="11">
                  <c:v>4555.0575101488475</c:v>
                </c:pt>
                <c:pt idx="12">
                  <c:v>5504.7619047619046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34-4079-9835-ECED91DFEB29}"/>
            </c:ext>
          </c:extLst>
        </c:ser>
        <c:ser>
          <c:idx val="3"/>
          <c:order val="2"/>
          <c:tx>
            <c:strRef>
              <c:f>'Abb. 2.1_Weltmarktpreise'!$B$244</c:f>
              <c:strCache>
                <c:ptCount val="1"/>
                <c:pt idx="0">
                  <c:v>Hähnchen (Brasilien, Exportpreis, fob)</c:v>
                </c:pt>
              </c:strCache>
            </c:strRef>
          </c:tx>
          <c:spPr>
            <a:ln>
              <a:solidFill>
                <a:srgbClr val="78BE1E"/>
              </a:solidFill>
              <a:prstDash val="sysDash"/>
            </a:ln>
          </c:spPr>
          <c:marker>
            <c:symbol val="diamond"/>
            <c:size val="7"/>
            <c:spPr>
              <a:noFill/>
              <a:ln>
                <a:noFill/>
                <a:prstDash val="sysDash"/>
              </a:ln>
            </c:spPr>
          </c:marker>
          <c:dPt>
            <c:idx val="24"/>
            <c:marker>
              <c:symbol val="circle"/>
              <c:size val="6"/>
              <c:spPr>
                <a:solidFill>
                  <a:srgbClr val="78BE1E"/>
                </a:solidFill>
                <a:ln>
                  <a:solidFill>
                    <a:srgbClr val="78BE1E"/>
                  </a:solidFill>
                  <a:prstDash val="sysDash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834-4079-9835-ECED91DFEB29}"/>
              </c:ext>
            </c:extLst>
          </c:dPt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34-4079-9835-ECED91DFE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78BE1E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2.1_Weltmarktpreise'!$G$244:$AE$244</c:f>
              <c:numCache>
                <c:formatCode>#,##0</c:formatCode>
                <c:ptCount val="25"/>
                <c:pt idx="0">
                  <c:v>1260.4804945097674</c:v>
                </c:pt>
                <c:pt idx="1">
                  <c:v>1420.455144472952</c:v>
                </c:pt>
                <c:pt idx="2">
                  <c:v>1470.4052434235659</c:v>
                </c:pt>
                <c:pt idx="3">
                  <c:v>1484.8830767217667</c:v>
                </c:pt>
                <c:pt idx="4">
                  <c:v>1419.6227979041973</c:v>
                </c:pt>
                <c:pt idx="5">
                  <c:v>1445.3189440229769</c:v>
                </c:pt>
                <c:pt idx="6">
                  <c:v>1355.6561386235796</c:v>
                </c:pt>
                <c:pt idx="7">
                  <c:v>1443.460362660765</c:v>
                </c:pt>
                <c:pt idx="8">
                  <c:v>1301.2355573289603</c:v>
                </c:pt>
                <c:pt idx="9">
                  <c:v>1445.7497562852054</c:v>
                </c:pt>
                <c:pt idx="10">
                  <c:v>1232.2577435780784</c:v>
                </c:pt>
                <c:pt idx="11">
                  <c:v>1375.0930311231389</c:v>
                </c:pt>
                <c:pt idx="12">
                  <c:v>1890.4761904761904</c:v>
                </c:pt>
                <c:pt idx="13">
                  <c:v>1675.2922942427458</c:v>
                </c:pt>
                <c:pt idx="14">
                  <c:v>1589.2788456286839</c:v>
                </c:pt>
                <c:pt idx="15">
                  <c:v>1585.6323334169786</c:v>
                </c:pt>
                <c:pt idx="16">
                  <c:v>1579.9748051261738</c:v>
                </c:pt>
                <c:pt idx="17">
                  <c:v>1597.4437524043658</c:v>
                </c:pt>
                <c:pt idx="18">
                  <c:v>1618.1353626440746</c:v>
                </c:pt>
                <c:pt idx="19">
                  <c:v>1638.4071087478912</c:v>
                </c:pt>
                <c:pt idx="20">
                  <c:v>1656.5819056636649</c:v>
                </c:pt>
                <c:pt idx="21">
                  <c:v>1675.2087737702257</c:v>
                </c:pt>
                <c:pt idx="22">
                  <c:v>1696.3433998353755</c:v>
                </c:pt>
                <c:pt idx="23">
                  <c:v>1715.4582843975365</c:v>
                </c:pt>
                <c:pt idx="24">
                  <c:v>1736.7328113751066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34-4079-9835-ECED91DFEB29}"/>
            </c:ext>
          </c:extLst>
        </c:ser>
        <c:ser>
          <c:idx val="1"/>
          <c:order val="3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78BE1E"/>
              </a:solidFill>
            </a:ln>
          </c:spPr>
          <c:marker>
            <c:symbol val="circle"/>
            <c:size val="6"/>
            <c:spPr>
              <a:solidFill>
                <a:srgbClr val="78BE1E"/>
              </a:solidFill>
              <a:ln>
                <a:solidFill>
                  <a:srgbClr val="78BE1E"/>
                </a:solidFill>
              </a:ln>
            </c:spPr>
          </c:marker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2.1_Weltmarktpreise'!$G$244:$S$244</c:f>
              <c:numCache>
                <c:formatCode>#,##0</c:formatCode>
                <c:ptCount val="13"/>
                <c:pt idx="0">
                  <c:v>1260.4804945097674</c:v>
                </c:pt>
                <c:pt idx="1">
                  <c:v>1420.455144472952</c:v>
                </c:pt>
                <c:pt idx="2">
                  <c:v>1470.4052434235659</c:v>
                </c:pt>
                <c:pt idx="3">
                  <c:v>1484.8830767217667</c:v>
                </c:pt>
                <c:pt idx="4">
                  <c:v>1419.6227979041973</c:v>
                </c:pt>
                <c:pt idx="5">
                  <c:v>1445.3189440229769</c:v>
                </c:pt>
                <c:pt idx="6">
                  <c:v>1355.6561386235796</c:v>
                </c:pt>
                <c:pt idx="7">
                  <c:v>1443.460362660765</c:v>
                </c:pt>
                <c:pt idx="8">
                  <c:v>1301.2355573289603</c:v>
                </c:pt>
                <c:pt idx="9">
                  <c:v>1445.7497562852054</c:v>
                </c:pt>
                <c:pt idx="10">
                  <c:v>1232.2577435780784</c:v>
                </c:pt>
                <c:pt idx="11">
                  <c:v>1375.0930311231389</c:v>
                </c:pt>
                <c:pt idx="12">
                  <c:v>1890.4761904761904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34-4079-9835-ECED91DFEB29}"/>
            </c:ext>
          </c:extLst>
        </c:ser>
        <c:ser>
          <c:idx val="4"/>
          <c:order val="4"/>
          <c:tx>
            <c:strRef>
              <c:f>'Abb. 2.1_Weltmarktpreise'!$B$245</c:f>
              <c:strCache>
                <c:ptCount val="1"/>
                <c:pt idx="0">
                  <c:v>Schweine (c.w.e., Iowa/South Minnesota)</c:v>
                </c:pt>
              </c:strCache>
            </c:strRef>
          </c:tx>
          <c:spPr>
            <a:ln>
              <a:solidFill>
                <a:srgbClr val="E17D00"/>
              </a:solidFill>
              <a:prstDash val="sysDash"/>
            </a:ln>
          </c:spPr>
          <c:marker>
            <c:symbol val="diamond"/>
            <c:size val="7"/>
            <c:spPr>
              <a:noFill/>
              <a:ln>
                <a:noFill/>
                <a:prstDash val="sysDash"/>
              </a:ln>
            </c:spPr>
          </c:marker>
          <c:dPt>
            <c:idx val="24"/>
            <c:marker>
              <c:symbol val="circle"/>
              <c:size val="6"/>
              <c:spPr>
                <a:solidFill>
                  <a:srgbClr val="E17D00"/>
                </a:solidFill>
                <a:ln>
                  <a:solidFill>
                    <a:srgbClr val="E17D00"/>
                  </a:solidFill>
                  <a:prstDash val="sysDash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34-4079-9835-ECED91DFEB29}"/>
              </c:ext>
            </c:extLst>
          </c:dPt>
          <c:dLbls>
            <c:dLbl>
              <c:idx val="24"/>
              <c:layout>
                <c:manualLayout>
                  <c:x val="0"/>
                  <c:y val="-1.392543859649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34-4079-9835-ECED91DFE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2.1_Weltmarktpreise'!$G$245:$AE$245</c:f>
              <c:numCache>
                <c:formatCode>#,##0</c:formatCode>
                <c:ptCount val="25"/>
                <c:pt idx="0">
                  <c:v>2150.482128622134</c:v>
                </c:pt>
                <c:pt idx="1">
                  <c:v>2181.2410948241873</c:v>
                </c:pt>
                <c:pt idx="2">
                  <c:v>2297.9265495890054</c:v>
                </c:pt>
                <c:pt idx="3">
                  <c:v>2244.2282330900553</c:v>
                </c:pt>
                <c:pt idx="4">
                  <c:v>2433.8939343825027</c:v>
                </c:pt>
                <c:pt idx="5">
                  <c:v>2405.8395550448818</c:v>
                </c:pt>
                <c:pt idx="6">
                  <c:v>2391.9437653618743</c:v>
                </c:pt>
                <c:pt idx="7">
                  <c:v>2378.6268702064303</c:v>
                </c:pt>
                <c:pt idx="8">
                  <c:v>2190.5416153582401</c:v>
                </c:pt>
                <c:pt idx="9">
                  <c:v>2345.3593418576361</c:v>
                </c:pt>
                <c:pt idx="10">
                  <c:v>2249.5086261933689</c:v>
                </c:pt>
                <c:pt idx="11">
                  <c:v>2330.8440460081179</c:v>
                </c:pt>
                <c:pt idx="12">
                  <c:v>2724.7619047619046</c:v>
                </c:pt>
                <c:pt idx="13">
                  <c:v>2526.4179987524967</c:v>
                </c:pt>
                <c:pt idx="14">
                  <c:v>2539.3255704527305</c:v>
                </c:pt>
                <c:pt idx="15">
                  <c:v>2511.9428454538884</c:v>
                </c:pt>
                <c:pt idx="16">
                  <c:v>2513.7994004582188</c:v>
                </c:pt>
                <c:pt idx="17">
                  <c:v>2531.3004033611469</c:v>
                </c:pt>
                <c:pt idx="18">
                  <c:v>2561.017456045191</c:v>
                </c:pt>
                <c:pt idx="19">
                  <c:v>2589.8696795100436</c:v>
                </c:pt>
                <c:pt idx="20">
                  <c:v>2614.1838538074526</c:v>
                </c:pt>
                <c:pt idx="21">
                  <c:v>2645.6402548623482</c:v>
                </c:pt>
                <c:pt idx="22">
                  <c:v>2674.2486778436678</c:v>
                </c:pt>
                <c:pt idx="23">
                  <c:v>2701.1712085267459</c:v>
                </c:pt>
                <c:pt idx="24">
                  <c:v>2730.2690855708797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34-4079-9835-ECED91DFEB29}"/>
            </c:ext>
          </c:extLst>
        </c:ser>
        <c:ser>
          <c:idx val="5"/>
          <c:order val="5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E17D00"/>
              </a:solidFill>
            </a:ln>
          </c:spPr>
          <c:marker>
            <c:symbol val="circle"/>
            <c:size val="6"/>
            <c:spPr>
              <a:solidFill>
                <a:srgbClr val="E17D00"/>
              </a:solidFill>
              <a:ln>
                <a:solidFill>
                  <a:srgbClr val="E17D00"/>
                </a:solidFill>
              </a:ln>
            </c:spPr>
          </c:marker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2.1_Weltmarktpreise'!$G$245:$S$245</c:f>
              <c:numCache>
                <c:formatCode>#,##0</c:formatCode>
                <c:ptCount val="13"/>
                <c:pt idx="0">
                  <c:v>2150.482128622134</c:v>
                </c:pt>
                <c:pt idx="1">
                  <c:v>2181.2410948241873</c:v>
                </c:pt>
                <c:pt idx="2">
                  <c:v>2297.9265495890054</c:v>
                </c:pt>
                <c:pt idx="3">
                  <c:v>2244.2282330900553</c:v>
                </c:pt>
                <c:pt idx="4">
                  <c:v>2433.8939343825027</c:v>
                </c:pt>
                <c:pt idx="5">
                  <c:v>2405.8395550448818</c:v>
                </c:pt>
                <c:pt idx="6">
                  <c:v>2391.9437653618743</c:v>
                </c:pt>
                <c:pt idx="7">
                  <c:v>2378.6268702064303</c:v>
                </c:pt>
                <c:pt idx="8">
                  <c:v>2190.5416153582401</c:v>
                </c:pt>
                <c:pt idx="9">
                  <c:v>2345.3593418576361</c:v>
                </c:pt>
                <c:pt idx="10">
                  <c:v>2249.5086261933689</c:v>
                </c:pt>
                <c:pt idx="11">
                  <c:v>2330.8440460081179</c:v>
                </c:pt>
                <c:pt idx="12">
                  <c:v>2724.7619047619046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34-4079-9835-ECED91DFEB29}"/>
            </c:ext>
          </c:extLst>
        </c:ser>
        <c:ser>
          <c:idx val="6"/>
          <c:order val="6"/>
          <c:tx>
            <c:strRef>
              <c:f>'Abb. 2.1_Weltmarktpreise'!$B$246</c:f>
              <c:strCache>
                <c:ptCount val="1"/>
                <c:pt idx="0">
                  <c:v>Lamm (c.w.e., Neuseeland, Ø aller Klassen)</c:v>
                </c:pt>
              </c:strCache>
            </c:strRef>
          </c:tx>
          <c:spPr>
            <a:ln>
              <a:solidFill>
                <a:srgbClr val="AF0A19"/>
              </a:solidFill>
              <a:prstDash val="sysDash"/>
            </a:ln>
          </c:spPr>
          <c:marker>
            <c:symbol val="diamond"/>
            <c:size val="7"/>
            <c:spPr>
              <a:noFill/>
              <a:ln>
                <a:noFill/>
              </a:ln>
            </c:spPr>
          </c:marker>
          <c:dPt>
            <c:idx val="24"/>
            <c:marker>
              <c:symbol val="circle"/>
              <c:size val="6"/>
              <c:spPr>
                <a:solidFill>
                  <a:srgbClr val="AF0A19"/>
                </a:solidFill>
                <a:ln>
                  <a:solidFill>
                    <a:srgbClr val="AF0A19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834-4079-9835-ECED91DFEB29}"/>
              </c:ext>
            </c:extLst>
          </c:dPt>
          <c:dLbls>
            <c:dLbl>
              <c:idx val="24"/>
              <c:layout>
                <c:manualLayout>
                  <c:x val="0"/>
                  <c:y val="-4.1776315789473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34-4079-9835-ECED91DFE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AF0A19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2.1_Weltmarktpreise'!$G$246:$AE$246</c:f>
              <c:numCache>
                <c:formatCode>#,##0</c:formatCode>
                <c:ptCount val="25"/>
                <c:pt idx="0">
                  <c:v>2770.3506272656682</c:v>
                </c:pt>
                <c:pt idx="1">
                  <c:v>3973.2814600757847</c:v>
                </c:pt>
                <c:pt idx="2">
                  <c:v>3624.0123387389272</c:v>
                </c:pt>
                <c:pt idx="3">
                  <c:v>3109.7537106790237</c:v>
                </c:pt>
                <c:pt idx="4">
                  <c:v>3538.8914004585181</c:v>
                </c:pt>
                <c:pt idx="5">
                  <c:v>3283.8554914996485</c:v>
                </c:pt>
                <c:pt idx="6">
                  <c:v>3232.7671301797127</c:v>
                </c:pt>
                <c:pt idx="7">
                  <c:v>3972.8288789331818</c:v>
                </c:pt>
                <c:pt idx="8">
                  <c:v>4440.814574644367</c:v>
                </c:pt>
                <c:pt idx="9">
                  <c:v>4579.7827053695028</c:v>
                </c:pt>
                <c:pt idx="10">
                  <c:v>3992.8344739265808</c:v>
                </c:pt>
                <c:pt idx="11">
                  <c:v>4772.3782138024335</c:v>
                </c:pt>
                <c:pt idx="12">
                  <c:v>5348.5714285714284</c:v>
                </c:pt>
                <c:pt idx="13">
                  <c:v>5321.1009174311921</c:v>
                </c:pt>
                <c:pt idx="14">
                  <c:v>5096.7270000798708</c:v>
                </c:pt>
                <c:pt idx="15">
                  <c:v>5101.0122734039342</c:v>
                </c:pt>
                <c:pt idx="16">
                  <c:v>5117.2773290238347</c:v>
                </c:pt>
                <c:pt idx="17">
                  <c:v>5215.9548959094882</c:v>
                </c:pt>
                <c:pt idx="18">
                  <c:v>5308.9331176098021</c:v>
                </c:pt>
                <c:pt idx="19">
                  <c:v>5392.4048064573872</c:v>
                </c:pt>
                <c:pt idx="20">
                  <c:v>5482.0987002117436</c:v>
                </c:pt>
                <c:pt idx="21">
                  <c:v>5571.5061808554055</c:v>
                </c:pt>
                <c:pt idx="22">
                  <c:v>5655.337754922467</c:v>
                </c:pt>
                <c:pt idx="23">
                  <c:v>5743.6949614570331</c:v>
                </c:pt>
                <c:pt idx="24">
                  <c:v>5827.9070240176725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834-4079-9835-ECED91DFEB29}"/>
            </c:ext>
          </c:extLst>
        </c:ser>
        <c:ser>
          <c:idx val="7"/>
          <c:order val="7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AF0A19"/>
              </a:solidFill>
            </a:ln>
          </c:spPr>
          <c:marker>
            <c:symbol val="circle"/>
            <c:size val="6"/>
            <c:spPr>
              <a:solidFill>
                <a:srgbClr val="AF0A19"/>
              </a:solidFill>
              <a:ln>
                <a:solidFill>
                  <a:srgbClr val="AF0A19"/>
                </a:solidFill>
              </a:ln>
            </c:spPr>
          </c:marker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2.1_Weltmarktpreise'!$G$246:$S$246</c:f>
              <c:numCache>
                <c:formatCode>#,##0</c:formatCode>
                <c:ptCount val="13"/>
                <c:pt idx="0">
                  <c:v>2770.3506272656682</c:v>
                </c:pt>
                <c:pt idx="1">
                  <c:v>3973.2814600757847</c:v>
                </c:pt>
                <c:pt idx="2">
                  <c:v>3624.0123387389272</c:v>
                </c:pt>
                <c:pt idx="3">
                  <c:v>3109.7537106790237</c:v>
                </c:pt>
                <c:pt idx="4">
                  <c:v>3538.8914004585181</c:v>
                </c:pt>
                <c:pt idx="5">
                  <c:v>3283.8554914996485</c:v>
                </c:pt>
                <c:pt idx="6">
                  <c:v>3232.7671301797127</c:v>
                </c:pt>
                <c:pt idx="7">
                  <c:v>3972.8288789331818</c:v>
                </c:pt>
                <c:pt idx="8">
                  <c:v>4440.814574644367</c:v>
                </c:pt>
                <c:pt idx="9">
                  <c:v>4579.7827053695028</c:v>
                </c:pt>
                <c:pt idx="10">
                  <c:v>3992.8344739265808</c:v>
                </c:pt>
                <c:pt idx="11">
                  <c:v>4772.3782138024335</c:v>
                </c:pt>
                <c:pt idx="12">
                  <c:v>5348.5714285714284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34-4079-9835-ECED91DFE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672320"/>
        <c:axId val="429682688"/>
      </c:lineChart>
      <c:catAx>
        <c:axId val="4296723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9682688"/>
        <c:crosses val="autoZero"/>
        <c:auto val="1"/>
        <c:lblAlgn val="ctr"/>
        <c:lblOffset val="100"/>
        <c:noMultiLvlLbl val="0"/>
      </c:catAx>
      <c:valAx>
        <c:axId val="429682688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de-DE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€/t</a:t>
                </a:r>
              </a:p>
            </c:rich>
          </c:tx>
          <c:overlay val="0"/>
        </c:title>
        <c:numFmt formatCode="#\ 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9672320"/>
        <c:crosses val="autoZero"/>
        <c:crossBetween val="between"/>
      </c:valAx>
    </c:plotArea>
    <c:legend>
      <c:legendPos val="b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ln>
      <a:solidFill>
        <a:srgbClr val="D9D9D9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'Abb. 2.1_Weltmarktpreise'!$B$243</c:f>
          <c:strCache>
            <c:ptCount val="1"/>
            <c:pt idx="0">
              <c:v>Rind (U.S., Exportpreis)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976414466004684"/>
          <c:y val="0.19531615497076024"/>
          <c:w val="0.77755416542257905"/>
          <c:h val="0.53101059941520468"/>
        </c:manualLayout>
      </c:layout>
      <c:lineChart>
        <c:grouping val="standard"/>
        <c:varyColors val="0"/>
        <c:ser>
          <c:idx val="0"/>
          <c:order val="0"/>
          <c:tx>
            <c:strRef>
              <c:f>'Abb. 2.1_Weltmarktpreise'!$B$243</c:f>
              <c:strCache>
                <c:ptCount val="1"/>
                <c:pt idx="0">
                  <c:v>Rind (U.S., Exportpreis)</c:v>
                </c:pt>
              </c:strCache>
            </c:strRef>
          </c:tx>
          <c:spPr>
            <a:ln>
              <a:solidFill>
                <a:srgbClr val="008CD2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dPt>
            <c:idx val="24"/>
            <c:marker>
              <c:symbol val="circle"/>
              <c:size val="6"/>
              <c:spPr>
                <a:solidFill>
                  <a:srgbClr val="008CD2"/>
                </a:solidFill>
                <a:ln>
                  <a:solidFill>
                    <a:srgbClr val="008CD2"/>
                  </a:solidFill>
                </a:ln>
              </c:spPr>
            </c:marker>
            <c:bubble3D val="0"/>
            <c:spPr>
              <a:ln>
                <a:solidFill>
                  <a:srgbClr val="008CD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CD5A-4B7B-99BB-E9D55D63B3FA}"/>
              </c:ext>
            </c:extLst>
          </c:dPt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5A-4B7B-99BB-E9D55D63B3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8CD2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2.1_Weltmarktpreise'!$G$243:$AE$243</c:f>
              <c:numCache>
                <c:formatCode>#,##0</c:formatCode>
                <c:ptCount val="25"/>
                <c:pt idx="0">
                  <c:v>2578.9145487148057</c:v>
                </c:pt>
                <c:pt idx="1">
                  <c:v>2929.2249095021725</c:v>
                </c:pt>
                <c:pt idx="2">
                  <c:v>3273.7446178230311</c:v>
                </c:pt>
                <c:pt idx="3">
                  <c:v>3108.39840945794</c:v>
                </c:pt>
                <c:pt idx="4">
                  <c:v>3801.6161230959419</c:v>
                </c:pt>
                <c:pt idx="5">
                  <c:v>4109.1455872052602</c:v>
                </c:pt>
                <c:pt idx="6">
                  <c:v>3668.7131441828365</c:v>
                </c:pt>
                <c:pt idx="7">
                  <c:v>3883.6178677726311</c:v>
                </c:pt>
                <c:pt idx="8">
                  <c:v>3552.2452088353493</c:v>
                </c:pt>
                <c:pt idx="9">
                  <c:v>4255.2643739963305</c:v>
                </c:pt>
                <c:pt idx="10">
                  <c:v>4086.2597615450313</c:v>
                </c:pt>
                <c:pt idx="11">
                  <c:v>4555.0575101488475</c:v>
                </c:pt>
                <c:pt idx="12">
                  <c:v>5504.7619047619046</c:v>
                </c:pt>
                <c:pt idx="13">
                  <c:v>4724.7706422018346</c:v>
                </c:pt>
                <c:pt idx="14">
                  <c:v>4795.9930451213386</c:v>
                </c:pt>
                <c:pt idx="15">
                  <c:v>4757.5443290675494</c:v>
                </c:pt>
                <c:pt idx="16">
                  <c:v>4792.5709694386596</c:v>
                </c:pt>
                <c:pt idx="17">
                  <c:v>4883.6198424574632</c:v>
                </c:pt>
                <c:pt idx="18">
                  <c:v>4977.9053598037426</c:v>
                </c:pt>
                <c:pt idx="19">
                  <c:v>5077.1877287914713</c:v>
                </c:pt>
                <c:pt idx="20">
                  <c:v>5169.5037720106793</c:v>
                </c:pt>
                <c:pt idx="21">
                  <c:v>5265.1821332537083</c:v>
                </c:pt>
                <c:pt idx="22">
                  <c:v>5365.4143859022779</c:v>
                </c:pt>
                <c:pt idx="23">
                  <c:v>5460.8201587050544</c:v>
                </c:pt>
                <c:pt idx="24">
                  <c:v>5565.0557015351224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5A-4B7B-99BB-E9D55D63B3FA}"/>
            </c:ext>
          </c:extLst>
        </c:ser>
        <c:ser>
          <c:idx val="2"/>
          <c:order val="1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008CD2"/>
              </a:solidFill>
            </a:ln>
          </c:spPr>
          <c:marker>
            <c:symbol val="circle"/>
            <c:size val="6"/>
            <c:spPr>
              <a:solidFill>
                <a:srgbClr val="008CD2"/>
              </a:solidFill>
              <a:ln>
                <a:solidFill>
                  <a:srgbClr val="008CD2"/>
                </a:solidFill>
              </a:ln>
            </c:spPr>
          </c:marker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2.1_Weltmarktpreise'!$G$243:$S$243</c:f>
              <c:numCache>
                <c:formatCode>#,##0</c:formatCode>
                <c:ptCount val="13"/>
                <c:pt idx="0">
                  <c:v>2578.9145487148057</c:v>
                </c:pt>
                <c:pt idx="1">
                  <c:v>2929.2249095021725</c:v>
                </c:pt>
                <c:pt idx="2">
                  <c:v>3273.7446178230311</c:v>
                </c:pt>
                <c:pt idx="3">
                  <c:v>3108.39840945794</c:v>
                </c:pt>
                <c:pt idx="4">
                  <c:v>3801.6161230959419</c:v>
                </c:pt>
                <c:pt idx="5">
                  <c:v>4109.1455872052602</c:v>
                </c:pt>
                <c:pt idx="6">
                  <c:v>3668.7131441828365</c:v>
                </c:pt>
                <c:pt idx="7">
                  <c:v>3883.6178677726311</c:v>
                </c:pt>
                <c:pt idx="8">
                  <c:v>3552.2452088353493</c:v>
                </c:pt>
                <c:pt idx="9">
                  <c:v>4255.2643739963305</c:v>
                </c:pt>
                <c:pt idx="10">
                  <c:v>4086.2597615450313</c:v>
                </c:pt>
                <c:pt idx="11">
                  <c:v>4555.0575101488475</c:v>
                </c:pt>
                <c:pt idx="12">
                  <c:v>5504.7619047619046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5A-4B7B-99BB-E9D55D63B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794432"/>
        <c:axId val="429796352"/>
      </c:lineChart>
      <c:catAx>
        <c:axId val="4297944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9796352"/>
        <c:crosses val="autoZero"/>
        <c:auto val="1"/>
        <c:lblAlgn val="ctr"/>
        <c:lblOffset val="100"/>
        <c:noMultiLvlLbl val="0"/>
      </c:catAx>
      <c:valAx>
        <c:axId val="429796352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de-DE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€/t</a:t>
                </a:r>
              </a:p>
            </c:rich>
          </c:tx>
          <c:overlay val="0"/>
        </c:title>
        <c:numFmt formatCode="#\ 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9794432"/>
        <c:crosses val="autoZero"/>
        <c:crossBetween val="between"/>
      </c:valAx>
    </c:plotArea>
    <c:legend>
      <c:legendPos val="b"/>
      <c:legendEntry>
        <c:idx val="1"/>
        <c:delete val="1"/>
      </c:legendEntry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ln>
      <a:solidFill>
        <a:srgbClr val="D9D9D9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de-DE"/>
              <a:t>Hähnchen (Brasilien, Exportpreis, fob)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976414466004684"/>
          <c:y val="0.19531615497076024"/>
          <c:w val="0.77755416542257905"/>
          <c:h val="0.56350328947368422"/>
        </c:manualLayout>
      </c:layout>
      <c:lineChart>
        <c:grouping val="standard"/>
        <c:varyColors val="0"/>
        <c:ser>
          <c:idx val="0"/>
          <c:order val="0"/>
          <c:tx>
            <c:strRef>
              <c:f>'Abb. 2.1_Weltmarktpreise'!$B$244</c:f>
              <c:strCache>
                <c:ptCount val="1"/>
                <c:pt idx="0">
                  <c:v>Hähnchen (Brasilien, Exportpreis, fob)</c:v>
                </c:pt>
              </c:strCache>
            </c:strRef>
          </c:tx>
          <c:spPr>
            <a:ln>
              <a:solidFill>
                <a:srgbClr val="78BE1E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dPt>
            <c:idx val="24"/>
            <c:marker>
              <c:symbol val="circle"/>
              <c:size val="7"/>
              <c:spPr>
                <a:solidFill>
                  <a:srgbClr val="78BE1E"/>
                </a:solidFill>
                <a:ln>
                  <a:solidFill>
                    <a:srgbClr val="78BE1E"/>
                  </a:solidFill>
                </a:ln>
              </c:spPr>
            </c:marker>
            <c:bubble3D val="0"/>
            <c:spPr>
              <a:ln>
                <a:solidFill>
                  <a:srgbClr val="78BE1E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760A-4817-A5BE-53588674B7BB}"/>
              </c:ext>
            </c:extLst>
          </c:dPt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0A-4817-A5BE-53588674B7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78BE1E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2.1_Weltmarktpreise'!$G$244:$AE$244</c:f>
              <c:numCache>
                <c:formatCode>#,##0</c:formatCode>
                <c:ptCount val="25"/>
                <c:pt idx="0">
                  <c:v>1260.4804945097674</c:v>
                </c:pt>
                <c:pt idx="1">
                  <c:v>1420.455144472952</c:v>
                </c:pt>
                <c:pt idx="2">
                  <c:v>1470.4052434235659</c:v>
                </c:pt>
                <c:pt idx="3">
                  <c:v>1484.8830767217667</c:v>
                </c:pt>
                <c:pt idx="4">
                  <c:v>1419.6227979041973</c:v>
                </c:pt>
                <c:pt idx="5">
                  <c:v>1445.3189440229769</c:v>
                </c:pt>
                <c:pt idx="6">
                  <c:v>1355.6561386235796</c:v>
                </c:pt>
                <c:pt idx="7">
                  <c:v>1443.460362660765</c:v>
                </c:pt>
                <c:pt idx="8">
                  <c:v>1301.2355573289603</c:v>
                </c:pt>
                <c:pt idx="9">
                  <c:v>1445.7497562852054</c:v>
                </c:pt>
                <c:pt idx="10">
                  <c:v>1232.2577435780784</c:v>
                </c:pt>
                <c:pt idx="11">
                  <c:v>1375.0930311231389</c:v>
                </c:pt>
                <c:pt idx="12">
                  <c:v>1890.4761904761904</c:v>
                </c:pt>
                <c:pt idx="13">
                  <c:v>1675.2922942427458</c:v>
                </c:pt>
                <c:pt idx="14">
                  <c:v>1589.2788456286839</c:v>
                </c:pt>
                <c:pt idx="15">
                  <c:v>1585.6323334169786</c:v>
                </c:pt>
                <c:pt idx="16">
                  <c:v>1579.9748051261738</c:v>
                </c:pt>
                <c:pt idx="17">
                  <c:v>1597.4437524043658</c:v>
                </c:pt>
                <c:pt idx="18">
                  <c:v>1618.1353626440746</c:v>
                </c:pt>
                <c:pt idx="19">
                  <c:v>1638.4071087478912</c:v>
                </c:pt>
                <c:pt idx="20">
                  <c:v>1656.5819056636649</c:v>
                </c:pt>
                <c:pt idx="21">
                  <c:v>1675.2087737702257</c:v>
                </c:pt>
                <c:pt idx="22">
                  <c:v>1696.3433998353755</c:v>
                </c:pt>
                <c:pt idx="23">
                  <c:v>1715.4582843975365</c:v>
                </c:pt>
                <c:pt idx="24">
                  <c:v>1736.7328113751066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0A-4817-A5BE-53588674B7BB}"/>
            </c:ext>
          </c:extLst>
        </c:ser>
        <c:ser>
          <c:idx val="2"/>
          <c:order val="1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78BE1E"/>
              </a:solidFill>
            </a:ln>
          </c:spPr>
          <c:marker>
            <c:symbol val="circle"/>
            <c:size val="6"/>
            <c:spPr>
              <a:solidFill>
                <a:srgbClr val="78BE1E"/>
              </a:solidFill>
              <a:ln>
                <a:solidFill>
                  <a:srgbClr val="78BE1E"/>
                </a:solidFill>
              </a:ln>
            </c:spPr>
          </c:marker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2.1_Weltmarktpreise'!$G$244:$S$244</c:f>
              <c:numCache>
                <c:formatCode>#,##0</c:formatCode>
                <c:ptCount val="13"/>
                <c:pt idx="0">
                  <c:v>1260.4804945097674</c:v>
                </c:pt>
                <c:pt idx="1">
                  <c:v>1420.455144472952</c:v>
                </c:pt>
                <c:pt idx="2">
                  <c:v>1470.4052434235659</c:v>
                </c:pt>
                <c:pt idx="3">
                  <c:v>1484.8830767217667</c:v>
                </c:pt>
                <c:pt idx="4">
                  <c:v>1419.6227979041973</c:v>
                </c:pt>
                <c:pt idx="5">
                  <c:v>1445.3189440229769</c:v>
                </c:pt>
                <c:pt idx="6">
                  <c:v>1355.6561386235796</c:v>
                </c:pt>
                <c:pt idx="7">
                  <c:v>1443.460362660765</c:v>
                </c:pt>
                <c:pt idx="8">
                  <c:v>1301.2355573289603</c:v>
                </c:pt>
                <c:pt idx="9">
                  <c:v>1445.7497562852054</c:v>
                </c:pt>
                <c:pt idx="10">
                  <c:v>1232.2577435780784</c:v>
                </c:pt>
                <c:pt idx="11">
                  <c:v>1375.0930311231389</c:v>
                </c:pt>
                <c:pt idx="12">
                  <c:v>1890.4761904761904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0A-4817-A5BE-53588674B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845504"/>
        <c:axId val="429855872"/>
      </c:lineChart>
      <c:catAx>
        <c:axId val="4298455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9855872"/>
        <c:crosses val="autoZero"/>
        <c:auto val="1"/>
        <c:lblAlgn val="ctr"/>
        <c:lblOffset val="100"/>
        <c:noMultiLvlLbl val="0"/>
      </c:catAx>
      <c:valAx>
        <c:axId val="429855872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de-DE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€/t</a:t>
                </a:r>
              </a:p>
            </c:rich>
          </c:tx>
          <c:overlay val="0"/>
        </c:title>
        <c:numFmt formatCode="#\ 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9845504"/>
        <c:crosses val="autoZero"/>
        <c:crossBetween val="between"/>
      </c:valAx>
    </c:plotArea>
    <c:legend>
      <c:legendPos val="b"/>
      <c:legendEntry>
        <c:idx val="1"/>
        <c:delete val="1"/>
      </c:legendEntry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ln>
      <a:solidFill>
        <a:srgbClr val="D9D9D9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de-DE">
                <a:solidFill>
                  <a:schemeClr val="tx1">
                    <a:lumMod val="65000"/>
                    <a:lumOff val="35000"/>
                  </a:schemeClr>
                </a:solidFill>
              </a:rPr>
              <a:t>Schweine (c.w.e., Iowa/South Minnesota)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976414466004684"/>
          <c:y val="0.19531615497076024"/>
          <c:w val="0.77755416542257905"/>
          <c:h val="0.55886147660818708"/>
        </c:manualLayout>
      </c:layout>
      <c:lineChart>
        <c:grouping val="standard"/>
        <c:varyColors val="0"/>
        <c:ser>
          <c:idx val="0"/>
          <c:order val="0"/>
          <c:tx>
            <c:strRef>
              <c:f>'Abb. 2.1_Weltmarktpreise'!$B$245</c:f>
              <c:strCache>
                <c:ptCount val="1"/>
                <c:pt idx="0">
                  <c:v>Schweine (c.w.e., Iowa/South Minnesota)</c:v>
                </c:pt>
              </c:strCache>
            </c:strRef>
          </c:tx>
          <c:spPr>
            <a:ln>
              <a:solidFill>
                <a:srgbClr val="E17D00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dPt>
            <c:idx val="24"/>
            <c:marker>
              <c:symbol val="circle"/>
              <c:size val="6"/>
              <c:spPr>
                <a:solidFill>
                  <a:srgbClr val="E17D00"/>
                </a:solidFill>
                <a:ln>
                  <a:solidFill>
                    <a:srgbClr val="E17D00"/>
                  </a:solidFill>
                </a:ln>
              </c:spPr>
            </c:marker>
            <c:bubble3D val="0"/>
            <c:spPr>
              <a:ln>
                <a:solidFill>
                  <a:srgbClr val="E17D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31C8-444C-9FB0-AA043B068177}"/>
              </c:ext>
            </c:extLst>
          </c:dPt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C8-444C-9FB0-AA043B0681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2.1_Weltmarktpreise'!$G$245:$AE$245</c:f>
              <c:numCache>
                <c:formatCode>#,##0</c:formatCode>
                <c:ptCount val="25"/>
                <c:pt idx="0">
                  <c:v>2150.482128622134</c:v>
                </c:pt>
                <c:pt idx="1">
                  <c:v>2181.2410948241873</c:v>
                </c:pt>
                <c:pt idx="2">
                  <c:v>2297.9265495890054</c:v>
                </c:pt>
                <c:pt idx="3">
                  <c:v>2244.2282330900553</c:v>
                </c:pt>
                <c:pt idx="4">
                  <c:v>2433.8939343825027</c:v>
                </c:pt>
                <c:pt idx="5">
                  <c:v>2405.8395550448818</c:v>
                </c:pt>
                <c:pt idx="6">
                  <c:v>2391.9437653618743</c:v>
                </c:pt>
                <c:pt idx="7">
                  <c:v>2378.6268702064303</c:v>
                </c:pt>
                <c:pt idx="8">
                  <c:v>2190.5416153582401</c:v>
                </c:pt>
                <c:pt idx="9">
                  <c:v>2345.3593418576361</c:v>
                </c:pt>
                <c:pt idx="10">
                  <c:v>2249.5086261933689</c:v>
                </c:pt>
                <c:pt idx="11">
                  <c:v>2330.8440460081179</c:v>
                </c:pt>
                <c:pt idx="12">
                  <c:v>2724.7619047619046</c:v>
                </c:pt>
                <c:pt idx="13">
                  <c:v>2526.4179987524967</c:v>
                </c:pt>
                <c:pt idx="14">
                  <c:v>2539.3255704527305</c:v>
                </c:pt>
                <c:pt idx="15">
                  <c:v>2511.9428454538884</c:v>
                </c:pt>
                <c:pt idx="16">
                  <c:v>2513.7994004582188</c:v>
                </c:pt>
                <c:pt idx="17">
                  <c:v>2531.3004033611469</c:v>
                </c:pt>
                <c:pt idx="18">
                  <c:v>2561.017456045191</c:v>
                </c:pt>
                <c:pt idx="19">
                  <c:v>2589.8696795100436</c:v>
                </c:pt>
                <c:pt idx="20">
                  <c:v>2614.1838538074526</c:v>
                </c:pt>
                <c:pt idx="21">
                  <c:v>2645.6402548623482</c:v>
                </c:pt>
                <c:pt idx="22">
                  <c:v>2674.2486778436678</c:v>
                </c:pt>
                <c:pt idx="23">
                  <c:v>2701.1712085267459</c:v>
                </c:pt>
                <c:pt idx="24">
                  <c:v>2730.2690855708797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C8-444C-9FB0-AA043B068177}"/>
            </c:ext>
          </c:extLst>
        </c:ser>
        <c:ser>
          <c:idx val="2"/>
          <c:order val="1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E17D00"/>
              </a:solidFill>
            </a:ln>
          </c:spPr>
          <c:marker>
            <c:symbol val="circle"/>
            <c:size val="6"/>
            <c:spPr>
              <a:solidFill>
                <a:srgbClr val="E17D00"/>
              </a:solidFill>
              <a:ln>
                <a:solidFill>
                  <a:srgbClr val="E17D00"/>
                </a:solidFill>
              </a:ln>
            </c:spPr>
          </c:marker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2.1_Weltmarktpreise'!$G$245:$S$245</c:f>
              <c:numCache>
                <c:formatCode>#,##0</c:formatCode>
                <c:ptCount val="13"/>
                <c:pt idx="0">
                  <c:v>2150.482128622134</c:v>
                </c:pt>
                <c:pt idx="1">
                  <c:v>2181.2410948241873</c:v>
                </c:pt>
                <c:pt idx="2">
                  <c:v>2297.9265495890054</c:v>
                </c:pt>
                <c:pt idx="3">
                  <c:v>2244.2282330900553</c:v>
                </c:pt>
                <c:pt idx="4">
                  <c:v>2433.8939343825027</c:v>
                </c:pt>
                <c:pt idx="5">
                  <c:v>2405.8395550448818</c:v>
                </c:pt>
                <c:pt idx="6">
                  <c:v>2391.9437653618743</c:v>
                </c:pt>
                <c:pt idx="7">
                  <c:v>2378.6268702064303</c:v>
                </c:pt>
                <c:pt idx="8">
                  <c:v>2190.5416153582401</c:v>
                </c:pt>
                <c:pt idx="9">
                  <c:v>2345.3593418576361</c:v>
                </c:pt>
                <c:pt idx="10">
                  <c:v>2249.5086261933689</c:v>
                </c:pt>
                <c:pt idx="11">
                  <c:v>2330.8440460081179</c:v>
                </c:pt>
                <c:pt idx="12">
                  <c:v>2724.7619047619046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C8-444C-9FB0-AA043B068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951232"/>
        <c:axId val="429969792"/>
      </c:lineChart>
      <c:catAx>
        <c:axId val="4299512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9969792"/>
        <c:crosses val="autoZero"/>
        <c:auto val="1"/>
        <c:lblAlgn val="ctr"/>
        <c:lblOffset val="100"/>
        <c:noMultiLvlLbl val="0"/>
      </c:catAx>
      <c:valAx>
        <c:axId val="429969792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de-DE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€/t</a:t>
                </a:r>
              </a:p>
            </c:rich>
          </c:tx>
          <c:overlay val="0"/>
        </c:title>
        <c:numFmt formatCode="#\ 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9951232"/>
        <c:crosses val="autoZero"/>
        <c:crossBetween val="between"/>
      </c:valAx>
    </c:plotArea>
    <c:legend>
      <c:legendPos val="b"/>
      <c:legendEntry>
        <c:idx val="1"/>
        <c:delete val="1"/>
      </c:legendEntry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ln>
      <a:solidFill>
        <a:srgbClr val="D9D9D9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de-DE">
                <a:solidFill>
                  <a:schemeClr val="tx1">
                    <a:lumMod val="65000"/>
                    <a:lumOff val="35000"/>
                  </a:schemeClr>
                </a:solidFill>
              </a:rPr>
              <a:t>Lamm (c.w.e., Neuseeland, Ø aller Klassen)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976414466004684"/>
          <c:y val="0.19531615497076024"/>
          <c:w val="0.77755416542257905"/>
          <c:h val="0.54029422514619885"/>
        </c:manualLayout>
      </c:layout>
      <c:lineChart>
        <c:grouping val="standard"/>
        <c:varyColors val="0"/>
        <c:ser>
          <c:idx val="0"/>
          <c:order val="0"/>
          <c:tx>
            <c:strRef>
              <c:f>'Abb. 2.1_Weltmarktpreise'!$B$246</c:f>
              <c:strCache>
                <c:ptCount val="1"/>
                <c:pt idx="0">
                  <c:v>Lamm (c.w.e., Neuseeland, Ø aller Klassen)</c:v>
                </c:pt>
              </c:strCache>
            </c:strRef>
          </c:tx>
          <c:spPr>
            <a:ln>
              <a:solidFill>
                <a:srgbClr val="AF0A19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dPt>
            <c:idx val="24"/>
            <c:marker>
              <c:symbol val="circle"/>
              <c:size val="6"/>
              <c:spPr>
                <a:solidFill>
                  <a:srgbClr val="AF0A19"/>
                </a:solidFill>
                <a:ln>
                  <a:solidFill>
                    <a:srgbClr val="AF0A19"/>
                  </a:solidFill>
                </a:ln>
              </c:spPr>
            </c:marker>
            <c:bubble3D val="0"/>
            <c:spPr>
              <a:ln>
                <a:solidFill>
                  <a:srgbClr val="AF0A19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CEAC-4248-A76C-A67D5B0BD4C9}"/>
              </c:ext>
            </c:extLst>
          </c:dPt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AC-4248-A76C-A67D5B0BD4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AF0A19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2.1_Weltmarktpreise'!$G$246:$AE$246</c:f>
              <c:numCache>
                <c:formatCode>#,##0</c:formatCode>
                <c:ptCount val="25"/>
                <c:pt idx="0">
                  <c:v>2770.3506272656682</c:v>
                </c:pt>
                <c:pt idx="1">
                  <c:v>3973.2814600757847</c:v>
                </c:pt>
                <c:pt idx="2">
                  <c:v>3624.0123387389272</c:v>
                </c:pt>
                <c:pt idx="3">
                  <c:v>3109.7537106790237</c:v>
                </c:pt>
                <c:pt idx="4">
                  <c:v>3538.8914004585181</c:v>
                </c:pt>
                <c:pt idx="5">
                  <c:v>3283.8554914996485</c:v>
                </c:pt>
                <c:pt idx="6">
                  <c:v>3232.7671301797127</c:v>
                </c:pt>
                <c:pt idx="7">
                  <c:v>3972.8288789331818</c:v>
                </c:pt>
                <c:pt idx="8">
                  <c:v>4440.814574644367</c:v>
                </c:pt>
                <c:pt idx="9">
                  <c:v>4579.7827053695028</c:v>
                </c:pt>
                <c:pt idx="10">
                  <c:v>3992.8344739265808</c:v>
                </c:pt>
                <c:pt idx="11">
                  <c:v>4772.3782138024335</c:v>
                </c:pt>
                <c:pt idx="12">
                  <c:v>5348.5714285714284</c:v>
                </c:pt>
                <c:pt idx="13">
                  <c:v>5321.1009174311921</c:v>
                </c:pt>
                <c:pt idx="14">
                  <c:v>5096.7270000798708</c:v>
                </c:pt>
                <c:pt idx="15">
                  <c:v>5101.0122734039342</c:v>
                </c:pt>
                <c:pt idx="16">
                  <c:v>5117.2773290238347</c:v>
                </c:pt>
                <c:pt idx="17">
                  <c:v>5215.9548959094882</c:v>
                </c:pt>
                <c:pt idx="18">
                  <c:v>5308.9331176098021</c:v>
                </c:pt>
                <c:pt idx="19">
                  <c:v>5392.4048064573872</c:v>
                </c:pt>
                <c:pt idx="20">
                  <c:v>5482.0987002117436</c:v>
                </c:pt>
                <c:pt idx="21">
                  <c:v>5571.5061808554055</c:v>
                </c:pt>
                <c:pt idx="22">
                  <c:v>5655.337754922467</c:v>
                </c:pt>
                <c:pt idx="23">
                  <c:v>5743.6949614570331</c:v>
                </c:pt>
                <c:pt idx="24">
                  <c:v>5827.9070240176725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AC-4248-A76C-A67D5B0BD4C9}"/>
            </c:ext>
          </c:extLst>
        </c:ser>
        <c:ser>
          <c:idx val="2"/>
          <c:order val="1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AF0A19"/>
              </a:solidFill>
            </a:ln>
          </c:spPr>
          <c:marker>
            <c:symbol val="circle"/>
            <c:size val="6"/>
            <c:spPr>
              <a:solidFill>
                <a:srgbClr val="AF0A19"/>
              </a:solidFill>
              <a:ln>
                <a:solidFill>
                  <a:srgbClr val="AF0A19"/>
                </a:solidFill>
              </a:ln>
            </c:spPr>
          </c:marker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2.1_Weltmarktpreise'!$G$246:$S$246</c:f>
              <c:numCache>
                <c:formatCode>#,##0</c:formatCode>
                <c:ptCount val="13"/>
                <c:pt idx="0">
                  <c:v>2770.3506272656682</c:v>
                </c:pt>
                <c:pt idx="1">
                  <c:v>3973.2814600757847</c:v>
                </c:pt>
                <c:pt idx="2">
                  <c:v>3624.0123387389272</c:v>
                </c:pt>
                <c:pt idx="3">
                  <c:v>3109.7537106790237</c:v>
                </c:pt>
                <c:pt idx="4">
                  <c:v>3538.8914004585181</c:v>
                </c:pt>
                <c:pt idx="5">
                  <c:v>3283.8554914996485</c:v>
                </c:pt>
                <c:pt idx="6">
                  <c:v>3232.7671301797127</c:v>
                </c:pt>
                <c:pt idx="7">
                  <c:v>3972.8288789331818</c:v>
                </c:pt>
                <c:pt idx="8">
                  <c:v>4440.814574644367</c:v>
                </c:pt>
                <c:pt idx="9">
                  <c:v>4579.7827053695028</c:v>
                </c:pt>
                <c:pt idx="10">
                  <c:v>3992.8344739265808</c:v>
                </c:pt>
                <c:pt idx="11">
                  <c:v>4772.3782138024335</c:v>
                </c:pt>
                <c:pt idx="12">
                  <c:v>5348.5714285714284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AC-4248-A76C-A67D5B0BD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908736"/>
        <c:axId val="429910656"/>
      </c:lineChart>
      <c:catAx>
        <c:axId val="4299087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9910656"/>
        <c:crosses val="autoZero"/>
        <c:auto val="1"/>
        <c:lblAlgn val="ctr"/>
        <c:lblOffset val="100"/>
        <c:noMultiLvlLbl val="0"/>
      </c:catAx>
      <c:valAx>
        <c:axId val="42991065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de-DE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€/t</a:t>
                </a:r>
              </a:p>
            </c:rich>
          </c:tx>
          <c:overlay val="0"/>
        </c:title>
        <c:numFmt formatCode="#\ 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9908736"/>
        <c:crosses val="autoZero"/>
        <c:crossBetween val="between"/>
      </c:valAx>
    </c:plotArea>
    <c:legend>
      <c:legendPos val="b"/>
      <c:legendEntry>
        <c:idx val="1"/>
        <c:delete val="1"/>
      </c:legendEntry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ln>
      <a:solidFill>
        <a:srgbClr val="D9D9D9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de-DE">
                <a:solidFill>
                  <a:schemeClr val="tx1">
                    <a:lumMod val="65000"/>
                    <a:lumOff val="35000"/>
                  </a:schemeClr>
                </a:solidFill>
              </a:rPr>
              <a:t>Vollmilchpulver (fob Ozeanien, 26 % Fett)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976414466004684"/>
          <c:y val="0.19531615497076024"/>
          <c:w val="0.77755416542257905"/>
          <c:h val="0.54029422514619885"/>
        </c:manualLayout>
      </c:layout>
      <c:lineChart>
        <c:grouping val="standard"/>
        <c:varyColors val="0"/>
        <c:ser>
          <c:idx val="0"/>
          <c:order val="0"/>
          <c:tx>
            <c:strRef>
              <c:f>'Abb. 2.1_Weltmarktpreise'!$B$252</c:f>
              <c:strCache>
                <c:ptCount val="1"/>
                <c:pt idx="0">
                  <c:v>Vollmilchpulver (fob Ozeanien, 26 % Fett)</c:v>
                </c:pt>
              </c:strCache>
            </c:strRef>
          </c:tx>
          <c:spPr>
            <a:ln>
              <a:solidFill>
                <a:srgbClr val="E17D00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dPt>
            <c:idx val="24"/>
            <c:marker>
              <c:symbol val="circle"/>
              <c:size val="6"/>
              <c:spPr>
                <a:solidFill>
                  <a:srgbClr val="E17D00"/>
                </a:solidFill>
                <a:ln>
                  <a:solidFill>
                    <a:srgbClr val="E17D00"/>
                  </a:solidFill>
                </a:ln>
              </c:spPr>
            </c:marker>
            <c:bubble3D val="0"/>
            <c:spPr>
              <a:ln>
                <a:solidFill>
                  <a:srgbClr val="E17D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ADFE-4696-BC4B-3ED2358D5FC9}"/>
              </c:ext>
            </c:extLst>
          </c:dPt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FE-4696-BC4B-3ED2358D5F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2.1_Weltmarktpreise'!$G$252:$AE$252</c:f>
              <c:numCache>
                <c:formatCode>#,##0</c:formatCode>
                <c:ptCount val="25"/>
                <c:pt idx="0">
                  <c:v>2612.52305645773</c:v>
                </c:pt>
                <c:pt idx="1">
                  <c:v>2788.6071078753798</c:v>
                </c:pt>
                <c:pt idx="2">
                  <c:v>2516.17711397835</c:v>
                </c:pt>
                <c:pt idx="3">
                  <c:v>3538.9923972840002</c:v>
                </c:pt>
                <c:pt idx="4">
                  <c:v>2840.12603528093</c:v>
                </c:pt>
                <c:pt idx="5">
                  <c:v>2229.4089776375599</c:v>
                </c:pt>
                <c:pt idx="6">
                  <c:v>2189.6677058130199</c:v>
                </c:pt>
                <c:pt idx="7">
                  <c:v>2739.4561100485203</c:v>
                </c:pt>
                <c:pt idx="8">
                  <c:v>2544.7957347654301</c:v>
                </c:pt>
                <c:pt idx="9">
                  <c:v>2798.3593838148199</c:v>
                </c:pt>
                <c:pt idx="10">
                  <c:v>2571.9681382665299</c:v>
                </c:pt>
                <c:pt idx="11">
                  <c:v>3258.9352165087898</c:v>
                </c:pt>
                <c:pt idx="12">
                  <c:v>3687.2714285714301</c:v>
                </c:pt>
                <c:pt idx="13">
                  <c:v>3067.4034369375499</c:v>
                </c:pt>
                <c:pt idx="14">
                  <c:v>3123.3239770646496</c:v>
                </c:pt>
                <c:pt idx="15">
                  <c:v>3174.72889434851</c:v>
                </c:pt>
                <c:pt idx="16">
                  <c:v>3202.0979691757498</c:v>
                </c:pt>
                <c:pt idx="17">
                  <c:v>3243.4622014034999</c:v>
                </c:pt>
                <c:pt idx="18">
                  <c:v>3294.1966840360697</c:v>
                </c:pt>
                <c:pt idx="19">
                  <c:v>3353.66158979795</c:v>
                </c:pt>
                <c:pt idx="20">
                  <c:v>3413.4797079002301</c:v>
                </c:pt>
                <c:pt idx="21">
                  <c:v>3483.4576985939402</c:v>
                </c:pt>
                <c:pt idx="22">
                  <c:v>3552.7059584758804</c:v>
                </c:pt>
                <c:pt idx="23">
                  <c:v>3618.4950846924303</c:v>
                </c:pt>
                <c:pt idx="24">
                  <c:v>3687.9754312354298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FE-4696-BC4B-3ED2358D5FC9}"/>
            </c:ext>
          </c:extLst>
        </c:ser>
        <c:ser>
          <c:idx val="2"/>
          <c:order val="1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E17D00"/>
              </a:solidFill>
            </a:ln>
          </c:spPr>
          <c:marker>
            <c:symbol val="circle"/>
            <c:size val="6"/>
            <c:spPr>
              <a:solidFill>
                <a:srgbClr val="E17D00"/>
              </a:solidFill>
              <a:ln>
                <a:solidFill>
                  <a:srgbClr val="E17D00"/>
                </a:solidFill>
              </a:ln>
            </c:spPr>
          </c:marker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2.1_Weltmarktpreise'!$G$252:$S$252</c:f>
              <c:numCache>
                <c:formatCode>#,##0</c:formatCode>
                <c:ptCount val="13"/>
                <c:pt idx="0">
                  <c:v>2612.52305645773</c:v>
                </c:pt>
                <c:pt idx="1">
                  <c:v>2788.6071078753798</c:v>
                </c:pt>
                <c:pt idx="2">
                  <c:v>2516.17711397835</c:v>
                </c:pt>
                <c:pt idx="3">
                  <c:v>3538.9923972840002</c:v>
                </c:pt>
                <c:pt idx="4">
                  <c:v>2840.12603528093</c:v>
                </c:pt>
                <c:pt idx="5">
                  <c:v>2229.4089776375599</c:v>
                </c:pt>
                <c:pt idx="6">
                  <c:v>2189.6677058130199</c:v>
                </c:pt>
                <c:pt idx="7">
                  <c:v>2739.4561100485203</c:v>
                </c:pt>
                <c:pt idx="8">
                  <c:v>2544.7957347654301</c:v>
                </c:pt>
                <c:pt idx="9">
                  <c:v>2798.3593838148199</c:v>
                </c:pt>
                <c:pt idx="10">
                  <c:v>2571.9681382665299</c:v>
                </c:pt>
                <c:pt idx="11">
                  <c:v>3258.9352165087898</c:v>
                </c:pt>
                <c:pt idx="12">
                  <c:v>3687.2714285714301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FE-4696-BC4B-3ED2358D5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287488"/>
        <c:axId val="430293760"/>
      </c:lineChart>
      <c:catAx>
        <c:axId val="4302874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30293760"/>
        <c:crosses val="autoZero"/>
        <c:auto val="1"/>
        <c:lblAlgn val="ctr"/>
        <c:lblOffset val="100"/>
        <c:noMultiLvlLbl val="0"/>
      </c:catAx>
      <c:valAx>
        <c:axId val="430293760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de-DE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€/t</a:t>
                </a:r>
              </a:p>
            </c:rich>
          </c:tx>
          <c:overlay val="0"/>
        </c:title>
        <c:numFmt formatCode="#\ ##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30287488"/>
        <c:crosses val="autoZero"/>
        <c:crossBetween val="between"/>
      </c:valAx>
    </c:plotArea>
    <c:legend>
      <c:legendPos val="b"/>
      <c:legendEntry>
        <c:idx val="1"/>
        <c:delete val="1"/>
      </c:legendEntry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ln>
      <a:solidFill>
        <a:srgbClr val="D9D9D9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de-DE">
                <a:solidFill>
                  <a:schemeClr val="tx1">
                    <a:lumMod val="65000"/>
                    <a:lumOff val="35000"/>
                  </a:schemeClr>
                </a:solidFill>
              </a:rPr>
              <a:t>Butter (fob Ozeanien, 82 % Fett)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976414466004684"/>
          <c:y val="0.19531615497076024"/>
          <c:w val="0.77755416542257905"/>
          <c:h val="0.52636878654970765"/>
        </c:manualLayout>
      </c:layout>
      <c:lineChart>
        <c:grouping val="standard"/>
        <c:varyColors val="0"/>
        <c:ser>
          <c:idx val="0"/>
          <c:order val="0"/>
          <c:tx>
            <c:strRef>
              <c:f>'Abb. 2.1_Weltmarktpreise'!$B$253</c:f>
              <c:strCache>
                <c:ptCount val="1"/>
                <c:pt idx="0">
                  <c:v>Butter (fob Ozeanien, 82 % Fett)</c:v>
                </c:pt>
              </c:strCache>
            </c:strRef>
          </c:tx>
          <c:spPr>
            <a:ln>
              <a:solidFill>
                <a:srgbClr val="AF0A19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dPt>
            <c:idx val="24"/>
            <c:marker>
              <c:symbol val="circle"/>
              <c:size val="6"/>
              <c:spPr>
                <a:solidFill>
                  <a:srgbClr val="AF0A19"/>
                </a:solidFill>
                <a:ln>
                  <a:solidFill>
                    <a:srgbClr val="AF0A19"/>
                  </a:solidFill>
                </a:ln>
              </c:spPr>
            </c:marker>
            <c:bubble3D val="0"/>
            <c:spPr>
              <a:ln>
                <a:solidFill>
                  <a:srgbClr val="AF0A19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282E-42A6-93E1-46B9CBD09B82}"/>
              </c:ext>
            </c:extLst>
          </c:dPt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2E-42A6-93E1-46B9CBD09B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AF0A19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2.1_Weltmarktpreise'!$G$253:$AE$253</c:f>
              <c:numCache>
                <c:formatCode>#,##0</c:formatCode>
                <c:ptCount val="25"/>
                <c:pt idx="0">
                  <c:v>3054.2959986654605</c:v>
                </c:pt>
                <c:pt idx="1">
                  <c:v>3225.1501355697101</c:v>
                </c:pt>
                <c:pt idx="2">
                  <c:v>2581.6338884504898</c:v>
                </c:pt>
                <c:pt idx="3">
                  <c:v>3024.1134480410001</c:v>
                </c:pt>
                <c:pt idx="4">
                  <c:v>2828.53118923178</c:v>
                </c:pt>
                <c:pt idx="5">
                  <c:v>2868.5489153095396</c:v>
                </c:pt>
                <c:pt idx="6">
                  <c:v>2936.98875883458</c:v>
                </c:pt>
                <c:pt idx="7">
                  <c:v>4748.1910064154199</c:v>
                </c:pt>
                <c:pt idx="8">
                  <c:v>4147.1504266493703</c:v>
                </c:pt>
                <c:pt idx="9">
                  <c:v>4037.3514176754202</c:v>
                </c:pt>
                <c:pt idx="10">
                  <c:v>3374.9090630109999</c:v>
                </c:pt>
                <c:pt idx="11">
                  <c:v>4322.6133288227302</c:v>
                </c:pt>
                <c:pt idx="12">
                  <c:v>5532.50952380952</c:v>
                </c:pt>
                <c:pt idx="13">
                  <c:v>4311.92660550459</c:v>
                </c:pt>
                <c:pt idx="14">
                  <c:v>4456.4737114166601</c:v>
                </c:pt>
                <c:pt idx="15">
                  <c:v>4582.3746523848004</c:v>
                </c:pt>
                <c:pt idx="16">
                  <c:v>4657.0304899272205</c:v>
                </c:pt>
                <c:pt idx="17">
                  <c:v>4744.5219387717698</c:v>
                </c:pt>
                <c:pt idx="18">
                  <c:v>4835.62873599867</c:v>
                </c:pt>
                <c:pt idx="19">
                  <c:v>4932.20146192419</c:v>
                </c:pt>
                <c:pt idx="20">
                  <c:v>5022.98856822783</c:v>
                </c:pt>
                <c:pt idx="21">
                  <c:v>5121.9350491021105</c:v>
                </c:pt>
                <c:pt idx="22">
                  <c:v>5216.21510901082</c:v>
                </c:pt>
                <c:pt idx="23">
                  <c:v>5304.5264724759199</c:v>
                </c:pt>
                <c:pt idx="24">
                  <c:v>5395.4762923546796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E-42A6-93E1-46B9CBD09B82}"/>
            </c:ext>
          </c:extLst>
        </c:ser>
        <c:ser>
          <c:idx val="2"/>
          <c:order val="1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6"/>
            <c:spPr>
              <a:solidFill>
                <a:srgbClr val="AF0A19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2.1_Weltmarktpreise'!$G$253:$S$253</c:f>
              <c:numCache>
                <c:formatCode>#,##0</c:formatCode>
                <c:ptCount val="13"/>
                <c:pt idx="0">
                  <c:v>3054.2959986654605</c:v>
                </c:pt>
                <c:pt idx="1">
                  <c:v>3225.1501355697101</c:v>
                </c:pt>
                <c:pt idx="2">
                  <c:v>2581.6338884504898</c:v>
                </c:pt>
                <c:pt idx="3">
                  <c:v>3024.1134480410001</c:v>
                </c:pt>
                <c:pt idx="4">
                  <c:v>2828.53118923178</c:v>
                </c:pt>
                <c:pt idx="5">
                  <c:v>2868.5489153095396</c:v>
                </c:pt>
                <c:pt idx="6">
                  <c:v>2936.98875883458</c:v>
                </c:pt>
                <c:pt idx="7">
                  <c:v>4748.1910064154199</c:v>
                </c:pt>
                <c:pt idx="8">
                  <c:v>4147.1504266493703</c:v>
                </c:pt>
                <c:pt idx="9">
                  <c:v>4037.3514176754202</c:v>
                </c:pt>
                <c:pt idx="10">
                  <c:v>3374.9090630109999</c:v>
                </c:pt>
                <c:pt idx="11">
                  <c:v>4322.6133288227302</c:v>
                </c:pt>
                <c:pt idx="12">
                  <c:v>5532.50952380952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2E-42A6-93E1-46B9CBD09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408064"/>
        <c:axId val="430409984"/>
      </c:lineChart>
      <c:catAx>
        <c:axId val="4304080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30409984"/>
        <c:crosses val="autoZero"/>
        <c:auto val="1"/>
        <c:lblAlgn val="ctr"/>
        <c:lblOffset val="100"/>
        <c:noMultiLvlLbl val="0"/>
      </c:catAx>
      <c:valAx>
        <c:axId val="430409984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de-DE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€/t</a:t>
                </a:r>
              </a:p>
            </c:rich>
          </c:tx>
          <c:overlay val="0"/>
        </c:title>
        <c:numFmt formatCode="#\ 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30408064"/>
        <c:crosses val="autoZero"/>
        <c:crossBetween val="between"/>
      </c:valAx>
    </c:plotArea>
    <c:legend>
      <c:legendPos val="b"/>
      <c:legendEntry>
        <c:idx val="1"/>
        <c:delete val="1"/>
      </c:legendEntry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ln>
      <a:solidFill>
        <a:srgbClr val="D9D9D9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de-DE" sz="1800">
                <a:solidFill>
                  <a:schemeClr val="tx1">
                    <a:lumMod val="65000"/>
                    <a:lumOff val="35000"/>
                  </a:schemeClr>
                </a:solidFill>
              </a:rPr>
              <a:t>Sojabohnenschrot (44/45%, Arg, cif Rotterdam)</a:t>
            </a:r>
          </a:p>
        </c:rich>
      </c:tx>
      <c:layout>
        <c:manualLayout>
          <c:xMode val="edge"/>
          <c:yMode val="edge"/>
          <c:x val="0.17231204540642051"/>
          <c:y val="2.7850877192982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976414466004684"/>
          <c:y val="0.19531615497076024"/>
          <c:w val="0.77755416542257905"/>
          <c:h val="0.52636878654970765"/>
        </c:manualLayout>
      </c:layout>
      <c:lineChart>
        <c:grouping val="standard"/>
        <c:varyColors val="0"/>
        <c:ser>
          <c:idx val="0"/>
          <c:order val="0"/>
          <c:tx>
            <c:strRef>
              <c:f>'Abb. 2.1_Weltmarktpreise'!$B$234</c:f>
              <c:strCache>
                <c:ptCount val="1"/>
                <c:pt idx="0">
                  <c:v>Sojabohnenschrot (44/45%, Arg, cif Rotterdam)</c:v>
                </c:pt>
              </c:strCache>
            </c:strRef>
          </c:tx>
          <c:spPr>
            <a:ln>
              <a:solidFill>
                <a:srgbClr val="78BE1E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dPt>
            <c:idx val="24"/>
            <c:marker>
              <c:symbol val="circle"/>
              <c:size val="6"/>
              <c:spPr>
                <a:solidFill>
                  <a:srgbClr val="78BE1E"/>
                </a:solidFill>
                <a:ln>
                  <a:solidFill>
                    <a:srgbClr val="78BE1E"/>
                  </a:solidFill>
                </a:ln>
              </c:spPr>
            </c:marker>
            <c:bubble3D val="0"/>
            <c:spPr>
              <a:ln>
                <a:solidFill>
                  <a:srgbClr val="78BE1E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9B98-434D-9E09-C4D541EC16CD}"/>
              </c:ext>
            </c:extLst>
          </c:dPt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98-434D-9E09-C4D541EC16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78BE1E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2.1_Weltmarktpreise'!$G$234:$AE$234</c:f>
              <c:numCache>
                <c:formatCode>#,##0</c:formatCode>
                <c:ptCount val="25"/>
                <c:pt idx="0">
                  <c:v>313.34305997000001</c:v>
                </c:pt>
                <c:pt idx="1">
                  <c:v>335.84713811799998</c:v>
                </c:pt>
                <c:pt idx="2">
                  <c:v>427.12540928999999</c:v>
                </c:pt>
                <c:pt idx="3">
                  <c:v>415.820307216</c:v>
                </c:pt>
                <c:pt idx="4">
                  <c:v>318.81304464300001</c:v>
                </c:pt>
                <c:pt idx="5">
                  <c:v>340.69004791761398</c:v>
                </c:pt>
                <c:pt idx="6">
                  <c:v>325.23171700575</c:v>
                </c:pt>
                <c:pt idx="7">
                  <c:v>361.16384752435698</c:v>
                </c:pt>
                <c:pt idx="8">
                  <c:v>302.29784210739803</c:v>
                </c:pt>
                <c:pt idx="9">
                  <c:v>324.25928125866801</c:v>
                </c:pt>
                <c:pt idx="10">
                  <c:v>427.24712171121598</c:v>
                </c:pt>
                <c:pt idx="11">
                  <c:v>460.65061844423798</c:v>
                </c:pt>
                <c:pt idx="12">
                  <c:v>494.33008289377801</c:v>
                </c:pt>
                <c:pt idx="13">
                  <c:v>455.21046248482901</c:v>
                </c:pt>
                <c:pt idx="14">
                  <c:v>415.55934662056001</c:v>
                </c:pt>
                <c:pt idx="15">
                  <c:v>417.92657768996798</c:v>
                </c:pt>
                <c:pt idx="16">
                  <c:v>421.091166592859</c:v>
                </c:pt>
                <c:pt idx="17">
                  <c:v>426.94838169035302</c:v>
                </c:pt>
                <c:pt idx="18">
                  <c:v>430.45953289741698</c:v>
                </c:pt>
                <c:pt idx="19">
                  <c:v>434.73975569379502</c:v>
                </c:pt>
                <c:pt idx="20">
                  <c:v>438.980852359827</c:v>
                </c:pt>
                <c:pt idx="21">
                  <c:v>443.33962482173598</c:v>
                </c:pt>
                <c:pt idx="22">
                  <c:v>448.03327680592503</c:v>
                </c:pt>
                <c:pt idx="23">
                  <c:v>451.80876880625402</c:v>
                </c:pt>
                <c:pt idx="24">
                  <c:v>457.07137575147101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98-434D-9E09-C4D541EC16CD}"/>
            </c:ext>
          </c:extLst>
        </c:ser>
        <c:ser>
          <c:idx val="2"/>
          <c:order val="1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78BE1E"/>
              </a:solidFill>
            </a:ln>
          </c:spPr>
          <c:marker>
            <c:symbol val="circle"/>
            <c:size val="6"/>
            <c:spPr>
              <a:solidFill>
                <a:srgbClr val="78BE1E"/>
              </a:solidFill>
              <a:ln>
                <a:solidFill>
                  <a:srgbClr val="78BE1E"/>
                </a:solidFill>
              </a:ln>
            </c:spPr>
          </c:marker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2.1_Weltmarktpreise'!$G$234:$S$234</c:f>
              <c:numCache>
                <c:formatCode>#,##0</c:formatCode>
                <c:ptCount val="13"/>
                <c:pt idx="0">
                  <c:v>313.34305997000001</c:v>
                </c:pt>
                <c:pt idx="1">
                  <c:v>335.84713811799998</c:v>
                </c:pt>
                <c:pt idx="2">
                  <c:v>427.12540928999999</c:v>
                </c:pt>
                <c:pt idx="3">
                  <c:v>415.820307216</c:v>
                </c:pt>
                <c:pt idx="4">
                  <c:v>318.81304464300001</c:v>
                </c:pt>
                <c:pt idx="5">
                  <c:v>340.69004791761398</c:v>
                </c:pt>
                <c:pt idx="6">
                  <c:v>325.23171700575</c:v>
                </c:pt>
                <c:pt idx="7">
                  <c:v>361.16384752435698</c:v>
                </c:pt>
                <c:pt idx="8">
                  <c:v>302.29784210739803</c:v>
                </c:pt>
                <c:pt idx="9">
                  <c:v>324.25928125866801</c:v>
                </c:pt>
                <c:pt idx="10">
                  <c:v>427.24712171121598</c:v>
                </c:pt>
                <c:pt idx="11">
                  <c:v>460.65061844423798</c:v>
                </c:pt>
                <c:pt idx="12">
                  <c:v>494.33008289377801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98-434D-9E09-C4D541EC1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014016"/>
        <c:axId val="429028480"/>
      </c:lineChart>
      <c:catAx>
        <c:axId val="4290140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9028480"/>
        <c:crosses val="autoZero"/>
        <c:auto val="1"/>
        <c:lblAlgn val="ctr"/>
        <c:lblOffset val="100"/>
        <c:noMultiLvlLbl val="0"/>
      </c:catAx>
      <c:valAx>
        <c:axId val="429028480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de-DE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€/t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9014016"/>
        <c:crosses val="autoZero"/>
        <c:crossBetween val="between"/>
      </c:valAx>
    </c:plotArea>
    <c:legend>
      <c:legendPos val="b"/>
      <c:legendEntry>
        <c:idx val="1"/>
        <c:delete val="1"/>
      </c:legendEntry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ln>
      <a:solidFill>
        <a:srgbClr val="D9D9D9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de-DE">
                <a:solidFill>
                  <a:schemeClr val="tx1">
                    <a:lumMod val="65000"/>
                    <a:lumOff val="35000"/>
                  </a:schemeClr>
                </a:solidFill>
              </a:rPr>
              <a:t>Gerste (Futtergerste, fob Rouen)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976414466004684"/>
          <c:y val="0.19531615497076024"/>
          <c:w val="0.77755416542257905"/>
          <c:h val="0.55886147660818708"/>
        </c:manualLayout>
      </c:layout>
      <c:lineChart>
        <c:grouping val="standard"/>
        <c:varyColors val="0"/>
        <c:ser>
          <c:idx val="0"/>
          <c:order val="0"/>
          <c:tx>
            <c:strRef>
              <c:f>'Abb. 2.1_Weltmarktpreise'!$B$226</c:f>
              <c:strCache>
                <c:ptCount val="1"/>
                <c:pt idx="0">
                  <c:v>Gerste (Futtergerste, fob Rouen)</c:v>
                </c:pt>
              </c:strCache>
            </c:strRef>
          </c:tx>
          <c:spPr>
            <a:ln>
              <a:solidFill>
                <a:srgbClr val="78BE1E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dPt>
            <c:idx val="24"/>
            <c:marker>
              <c:symbol val="circle"/>
              <c:size val="6"/>
              <c:spPr>
                <a:solidFill>
                  <a:srgbClr val="78BE1E"/>
                </a:solidFill>
                <a:ln>
                  <a:solidFill>
                    <a:srgbClr val="78BE1E"/>
                  </a:solidFill>
                </a:ln>
              </c:spPr>
            </c:marker>
            <c:bubble3D val="0"/>
            <c:spPr>
              <a:ln>
                <a:solidFill>
                  <a:srgbClr val="78BE1E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7727-4B83-9B71-5639B539C522}"/>
              </c:ext>
            </c:extLst>
          </c:dPt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27-4B83-9B71-5639B539C5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78BE1E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2.1_Weltmarktpreise'!$G$226:$AE$226</c:f>
              <c:numCache>
                <c:formatCode>#,##0</c:formatCode>
                <c:ptCount val="25"/>
                <c:pt idx="0">
                  <c:v>191.32802746120001</c:v>
                </c:pt>
                <c:pt idx="1">
                  <c:v>195.479335316434</c:v>
                </c:pt>
                <c:pt idx="2">
                  <c:v>230.99328544154201</c:v>
                </c:pt>
                <c:pt idx="3">
                  <c:v>185.232755361958</c:v>
                </c:pt>
                <c:pt idx="4">
                  <c:v>155.8641551588</c:v>
                </c:pt>
                <c:pt idx="5">
                  <c:v>158.996199831745</c:v>
                </c:pt>
                <c:pt idx="6">
                  <c:v>142.87610012349799</c:v>
                </c:pt>
                <c:pt idx="7">
                  <c:v>168.473197609517</c:v>
                </c:pt>
                <c:pt idx="8">
                  <c:v>186.63208289030501</c:v>
                </c:pt>
                <c:pt idx="9">
                  <c:v>164.36283127161099</c:v>
                </c:pt>
                <c:pt idx="10">
                  <c:v>206.36823934409</c:v>
                </c:pt>
                <c:pt idx="11">
                  <c:v>269.90696887686101</c:v>
                </c:pt>
                <c:pt idx="12">
                  <c:v>295.23809523809501</c:v>
                </c:pt>
                <c:pt idx="13">
                  <c:v>242.93174244041501</c:v>
                </c:pt>
                <c:pt idx="14">
                  <c:v>220.20002985936699</c:v>
                </c:pt>
                <c:pt idx="15">
                  <c:v>210.51699692063599</c:v>
                </c:pt>
                <c:pt idx="16">
                  <c:v>208.95739230889899</c:v>
                </c:pt>
                <c:pt idx="17">
                  <c:v>213.391006234538</c:v>
                </c:pt>
                <c:pt idx="18">
                  <c:v>217.79952825090299</c:v>
                </c:pt>
                <c:pt idx="19">
                  <c:v>221.285411970627</c:v>
                </c:pt>
                <c:pt idx="20">
                  <c:v>224.18802245410501</c:v>
                </c:pt>
                <c:pt idx="21">
                  <c:v>226.50864639194299</c:v>
                </c:pt>
                <c:pt idx="22">
                  <c:v>229.69743736292</c:v>
                </c:pt>
                <c:pt idx="23">
                  <c:v>232.058772814402</c:v>
                </c:pt>
                <c:pt idx="24">
                  <c:v>235.02935794629801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27-4B83-9B71-5639B539C522}"/>
            </c:ext>
          </c:extLst>
        </c:ser>
        <c:ser>
          <c:idx val="2"/>
          <c:order val="1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78BE1E"/>
              </a:solidFill>
            </a:ln>
          </c:spPr>
          <c:marker>
            <c:symbol val="circle"/>
            <c:size val="6"/>
            <c:spPr>
              <a:solidFill>
                <a:srgbClr val="78BE1E"/>
              </a:solidFill>
              <a:ln>
                <a:solidFill>
                  <a:srgbClr val="78BE1E"/>
                </a:solidFill>
              </a:ln>
            </c:spPr>
          </c:marker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2.1_Weltmarktpreise'!$G$226:$S$226</c:f>
              <c:numCache>
                <c:formatCode>#,##0</c:formatCode>
                <c:ptCount val="13"/>
                <c:pt idx="0">
                  <c:v>191.32802746120001</c:v>
                </c:pt>
                <c:pt idx="1">
                  <c:v>195.479335316434</c:v>
                </c:pt>
                <c:pt idx="2">
                  <c:v>230.99328544154201</c:v>
                </c:pt>
                <c:pt idx="3">
                  <c:v>185.232755361958</c:v>
                </c:pt>
                <c:pt idx="4">
                  <c:v>155.8641551588</c:v>
                </c:pt>
                <c:pt idx="5">
                  <c:v>158.996199831745</c:v>
                </c:pt>
                <c:pt idx="6">
                  <c:v>142.87610012349799</c:v>
                </c:pt>
                <c:pt idx="7">
                  <c:v>168.473197609517</c:v>
                </c:pt>
                <c:pt idx="8">
                  <c:v>186.63208289030501</c:v>
                </c:pt>
                <c:pt idx="9">
                  <c:v>164.36283127161099</c:v>
                </c:pt>
                <c:pt idx="10">
                  <c:v>206.36823934409</c:v>
                </c:pt>
                <c:pt idx="11">
                  <c:v>269.90696887686101</c:v>
                </c:pt>
                <c:pt idx="12">
                  <c:v>295.23809523809501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27-4B83-9B71-5639B539C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647104"/>
        <c:axId val="425649280"/>
      </c:lineChart>
      <c:catAx>
        <c:axId val="4256471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5649280"/>
        <c:crosses val="autoZero"/>
        <c:auto val="1"/>
        <c:lblAlgn val="ctr"/>
        <c:lblOffset val="100"/>
        <c:noMultiLvlLbl val="0"/>
      </c:catAx>
      <c:valAx>
        <c:axId val="425649280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de-DE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€/t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5647104"/>
        <c:crosses val="autoZero"/>
        <c:crossBetween val="between"/>
      </c:valAx>
    </c:plotArea>
    <c:legend>
      <c:legendPos val="b"/>
      <c:legendEntry>
        <c:idx val="1"/>
        <c:delete val="1"/>
      </c:legendEntry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ln>
      <a:solidFill>
        <a:srgbClr val="D9D9D9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de-DE">
                <a:solidFill>
                  <a:schemeClr val="tx1">
                    <a:lumMod val="65000"/>
                    <a:lumOff val="35000"/>
                  </a:schemeClr>
                </a:solidFill>
              </a:rPr>
              <a:t>Mais (fob U. S. Golf)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976414466004684"/>
          <c:y val="0.19531615497076024"/>
          <c:w val="0.77755416542257905"/>
          <c:h val="0.54493603801169588"/>
        </c:manualLayout>
      </c:layout>
      <c:lineChart>
        <c:grouping val="standard"/>
        <c:varyColors val="0"/>
        <c:ser>
          <c:idx val="0"/>
          <c:order val="0"/>
          <c:tx>
            <c:strRef>
              <c:f>'Abb. 2.1_Weltmarktpreise'!$B$227</c:f>
              <c:strCache>
                <c:ptCount val="1"/>
                <c:pt idx="0">
                  <c:v>Mais (fob U. S. Golf)</c:v>
                </c:pt>
              </c:strCache>
            </c:strRef>
          </c:tx>
          <c:spPr>
            <a:ln>
              <a:solidFill>
                <a:srgbClr val="E17D00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dPt>
            <c:idx val="24"/>
            <c:marker>
              <c:symbol val="circle"/>
              <c:size val="6"/>
              <c:spPr>
                <a:solidFill>
                  <a:srgbClr val="E17D00"/>
                </a:solidFill>
                <a:ln>
                  <a:solidFill>
                    <a:srgbClr val="E17D00"/>
                  </a:solidFill>
                </a:ln>
              </c:spPr>
            </c:marker>
            <c:bubble3D val="0"/>
            <c:spPr>
              <a:ln>
                <a:solidFill>
                  <a:srgbClr val="E17D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B38A-4C68-BA31-18BC256C7E4C}"/>
              </c:ext>
            </c:extLst>
          </c:dPt>
          <c:dLbls>
            <c:dLbl>
              <c:idx val="24"/>
              <c:layout>
                <c:manualLayout>
                  <c:x val="0"/>
                  <c:y val="-9.2836257309941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8A-4C68-BA31-18BC256C7E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2.1_Weltmarktpreise'!$G$227:$AE$227</c:f>
              <c:numCache>
                <c:formatCode>#,##0</c:formatCode>
                <c:ptCount val="25"/>
                <c:pt idx="0">
                  <c:v>207.75022397769999</c:v>
                </c:pt>
                <c:pt idx="1">
                  <c:v>204.97103227131001</c:v>
                </c:pt>
                <c:pt idx="2">
                  <c:v>233.01153728444299</c:v>
                </c:pt>
                <c:pt idx="3">
                  <c:v>153.09644952363001</c:v>
                </c:pt>
                <c:pt idx="4">
                  <c:v>129.26625363291001</c:v>
                </c:pt>
                <c:pt idx="5">
                  <c:v>148.225136755081</c:v>
                </c:pt>
                <c:pt idx="6">
                  <c:v>140.49287437499501</c:v>
                </c:pt>
                <c:pt idx="7">
                  <c:v>141.78513672958599</c:v>
                </c:pt>
                <c:pt idx="8">
                  <c:v>142.86494405275599</c:v>
                </c:pt>
                <c:pt idx="9">
                  <c:v>141.46190787318599</c:v>
                </c:pt>
                <c:pt idx="10">
                  <c:v>209.20925760219001</c:v>
                </c:pt>
                <c:pt idx="11">
                  <c:v>248.36772665764499</c:v>
                </c:pt>
                <c:pt idx="12">
                  <c:v>276.19047619047598</c:v>
                </c:pt>
                <c:pt idx="13">
                  <c:v>236.750497249706</c:v>
                </c:pt>
                <c:pt idx="14">
                  <c:v>196.21769699268401</c:v>
                </c:pt>
                <c:pt idx="15">
                  <c:v>189.10910951652201</c:v>
                </c:pt>
                <c:pt idx="16">
                  <c:v>189.91788477639301</c:v>
                </c:pt>
                <c:pt idx="17">
                  <c:v>191.90601134462199</c:v>
                </c:pt>
                <c:pt idx="18">
                  <c:v>194.46479764938999</c:v>
                </c:pt>
                <c:pt idx="19">
                  <c:v>196.70388984866</c:v>
                </c:pt>
                <c:pt idx="20">
                  <c:v>198.849891489019</c:v>
                </c:pt>
                <c:pt idx="21">
                  <c:v>200.87422826753101</c:v>
                </c:pt>
                <c:pt idx="22">
                  <c:v>203.556502140954</c:v>
                </c:pt>
                <c:pt idx="23">
                  <c:v>205.673678869752</c:v>
                </c:pt>
                <c:pt idx="24">
                  <c:v>208.26695457510701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8A-4C68-BA31-18BC256C7E4C}"/>
            </c:ext>
          </c:extLst>
        </c:ser>
        <c:ser>
          <c:idx val="2"/>
          <c:order val="1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E17D00"/>
              </a:solidFill>
            </a:ln>
          </c:spPr>
          <c:marker>
            <c:symbol val="circle"/>
            <c:size val="6"/>
            <c:spPr>
              <a:solidFill>
                <a:srgbClr val="E17D00"/>
              </a:solidFill>
              <a:ln>
                <a:solidFill>
                  <a:srgbClr val="E17D00"/>
                </a:solidFill>
              </a:ln>
            </c:spPr>
          </c:marker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2.1_Weltmarktpreise'!$G$227:$S$227</c:f>
              <c:numCache>
                <c:formatCode>#,##0</c:formatCode>
                <c:ptCount val="13"/>
                <c:pt idx="0">
                  <c:v>207.75022397769999</c:v>
                </c:pt>
                <c:pt idx="1">
                  <c:v>204.97103227131001</c:v>
                </c:pt>
                <c:pt idx="2">
                  <c:v>233.01153728444299</c:v>
                </c:pt>
                <c:pt idx="3">
                  <c:v>153.09644952363001</c:v>
                </c:pt>
                <c:pt idx="4">
                  <c:v>129.26625363291001</c:v>
                </c:pt>
                <c:pt idx="5">
                  <c:v>148.225136755081</c:v>
                </c:pt>
                <c:pt idx="6">
                  <c:v>140.49287437499501</c:v>
                </c:pt>
                <c:pt idx="7">
                  <c:v>141.78513672958599</c:v>
                </c:pt>
                <c:pt idx="8">
                  <c:v>142.86494405275599</c:v>
                </c:pt>
                <c:pt idx="9">
                  <c:v>141.46190787318599</c:v>
                </c:pt>
                <c:pt idx="10">
                  <c:v>209.20925760219001</c:v>
                </c:pt>
                <c:pt idx="11">
                  <c:v>248.36772665764499</c:v>
                </c:pt>
                <c:pt idx="12">
                  <c:v>276.19047619047598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8A-4C68-BA31-18BC256C7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907904"/>
        <c:axId val="424909824"/>
      </c:lineChart>
      <c:catAx>
        <c:axId val="4249079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4909824"/>
        <c:crosses val="autoZero"/>
        <c:auto val="1"/>
        <c:lblAlgn val="ctr"/>
        <c:lblOffset val="100"/>
        <c:noMultiLvlLbl val="0"/>
      </c:catAx>
      <c:valAx>
        <c:axId val="424909824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de-DE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€/t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4907904"/>
        <c:crosses val="autoZero"/>
        <c:crossBetween val="between"/>
      </c:valAx>
    </c:plotArea>
    <c:legend>
      <c:legendPos val="b"/>
      <c:legendEntry>
        <c:idx val="1"/>
        <c:delete val="1"/>
      </c:legendEntry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ln>
      <a:solidFill>
        <a:srgbClr val="D9D9D9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de-DE">
                <a:solidFill>
                  <a:schemeClr val="tx1">
                    <a:lumMod val="65000"/>
                    <a:lumOff val="35000"/>
                  </a:schemeClr>
                </a:solidFill>
              </a:rPr>
              <a:t>Sojabohne (U.S., cif Rotterdam)
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976414466004684"/>
          <c:y val="0.19531615497076024"/>
          <c:w val="0.77755416542257905"/>
          <c:h val="0.53101059941520468"/>
        </c:manualLayout>
      </c:layout>
      <c:lineChart>
        <c:grouping val="standard"/>
        <c:varyColors val="0"/>
        <c:ser>
          <c:idx val="0"/>
          <c:order val="0"/>
          <c:tx>
            <c:strRef>
              <c:f>'Abb. 2.1_Weltmarktpreise'!$B$230</c:f>
              <c:strCache>
                <c:ptCount val="1"/>
                <c:pt idx="0">
                  <c:v>Sojabohne (U.S., cif Rotterdam)
</c:v>
                </c:pt>
              </c:strCache>
            </c:strRef>
          </c:tx>
          <c:spPr>
            <a:ln>
              <a:solidFill>
                <a:srgbClr val="78BE1E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dPt>
            <c:idx val="24"/>
            <c:marker>
              <c:symbol val="circle"/>
              <c:size val="7"/>
              <c:spPr>
                <a:solidFill>
                  <a:srgbClr val="78BE1E"/>
                </a:solidFill>
                <a:ln>
                  <a:solidFill>
                    <a:srgbClr val="78BE1E"/>
                  </a:solidFill>
                </a:ln>
              </c:spPr>
            </c:marker>
            <c:bubble3D val="0"/>
            <c:spPr>
              <a:ln>
                <a:solidFill>
                  <a:srgbClr val="78BE1E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C937-4E3C-832F-C2836887A515}"/>
              </c:ext>
            </c:extLst>
          </c:dPt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37-4E3C-832F-C2836887A5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78BE1E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2.1_Weltmarktpreise'!$G$230:$AE$230</c:f>
              <c:numCache>
                <c:formatCode>#,##0</c:formatCode>
                <c:ptCount val="25"/>
                <c:pt idx="0">
                  <c:v>414.69504303474901</c:v>
                </c:pt>
                <c:pt idx="1">
                  <c:v>404.3470094365</c:v>
                </c:pt>
                <c:pt idx="2">
                  <c:v>428.48692015749998</c:v>
                </c:pt>
                <c:pt idx="3">
                  <c:v>392.27975540350002</c:v>
                </c:pt>
                <c:pt idx="4">
                  <c:v>307.00512897749502</c:v>
                </c:pt>
                <c:pt idx="5">
                  <c:v>356.68805942697298</c:v>
                </c:pt>
                <c:pt idx="6">
                  <c:v>364.98226019534201</c:v>
                </c:pt>
                <c:pt idx="7">
                  <c:v>356.73781998116601</c:v>
                </c:pt>
                <c:pt idx="8">
                  <c:v>313.30588677797601</c:v>
                </c:pt>
                <c:pt idx="9">
                  <c:v>339.44497762615401</c:v>
                </c:pt>
                <c:pt idx="10">
                  <c:v>492.91010148240701</c:v>
                </c:pt>
                <c:pt idx="11">
                  <c:v>540.99035859269304</c:v>
                </c:pt>
                <c:pt idx="12">
                  <c:v>547.142857142857</c:v>
                </c:pt>
                <c:pt idx="13">
                  <c:v>494.52649109501698</c:v>
                </c:pt>
                <c:pt idx="14">
                  <c:v>451.61986022159903</c:v>
                </c:pt>
                <c:pt idx="15">
                  <c:v>454.705389601322</c:v>
                </c:pt>
                <c:pt idx="16">
                  <c:v>461.17394808040501</c:v>
                </c:pt>
                <c:pt idx="17">
                  <c:v>468.582734279367</c:v>
                </c:pt>
                <c:pt idx="18">
                  <c:v>472.89382647854802</c:v>
                </c:pt>
                <c:pt idx="19">
                  <c:v>479.45144635973799</c:v>
                </c:pt>
                <c:pt idx="20">
                  <c:v>486.22683846086301</c:v>
                </c:pt>
                <c:pt idx="21">
                  <c:v>493.31726026834298</c:v>
                </c:pt>
                <c:pt idx="22">
                  <c:v>499.97245074995197</c:v>
                </c:pt>
                <c:pt idx="23">
                  <c:v>506.101054422044</c:v>
                </c:pt>
                <c:pt idx="24">
                  <c:v>514.22992813200301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37-4E3C-832F-C2836887A515}"/>
            </c:ext>
          </c:extLst>
        </c:ser>
        <c:ser>
          <c:idx val="2"/>
          <c:order val="1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78BE1E"/>
              </a:solidFill>
            </a:ln>
          </c:spPr>
          <c:marker>
            <c:symbol val="circle"/>
            <c:size val="6"/>
            <c:spPr>
              <a:solidFill>
                <a:srgbClr val="78BE1E"/>
              </a:solidFill>
              <a:ln>
                <a:solidFill>
                  <a:srgbClr val="78BE1E"/>
                </a:solidFill>
              </a:ln>
            </c:spPr>
          </c:marker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2.1_Weltmarktpreise'!$G$230:$S$230</c:f>
              <c:numCache>
                <c:formatCode>#,##0</c:formatCode>
                <c:ptCount val="13"/>
                <c:pt idx="0">
                  <c:v>414.69504303474901</c:v>
                </c:pt>
                <c:pt idx="1">
                  <c:v>404.3470094365</c:v>
                </c:pt>
                <c:pt idx="2">
                  <c:v>428.48692015749998</c:v>
                </c:pt>
                <c:pt idx="3">
                  <c:v>392.27975540350002</c:v>
                </c:pt>
                <c:pt idx="4">
                  <c:v>307.00512897749502</c:v>
                </c:pt>
                <c:pt idx="5">
                  <c:v>356.68805942697298</c:v>
                </c:pt>
                <c:pt idx="6">
                  <c:v>364.98226019534201</c:v>
                </c:pt>
                <c:pt idx="7">
                  <c:v>356.73781998116601</c:v>
                </c:pt>
                <c:pt idx="8">
                  <c:v>313.30588677797601</c:v>
                </c:pt>
                <c:pt idx="9">
                  <c:v>339.44497762615401</c:v>
                </c:pt>
                <c:pt idx="10">
                  <c:v>492.91010148240701</c:v>
                </c:pt>
                <c:pt idx="11">
                  <c:v>540.99035859269304</c:v>
                </c:pt>
                <c:pt idx="12">
                  <c:v>547.142857142857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37-4E3C-832F-C2836887A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641664"/>
        <c:axId val="428643840"/>
      </c:lineChart>
      <c:catAx>
        <c:axId val="4286416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8643840"/>
        <c:crosses val="autoZero"/>
        <c:auto val="1"/>
        <c:lblAlgn val="ctr"/>
        <c:lblOffset val="100"/>
        <c:noMultiLvlLbl val="0"/>
      </c:catAx>
      <c:valAx>
        <c:axId val="428643840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de-DE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€/t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8641664"/>
        <c:crosses val="autoZero"/>
        <c:crossBetween val="between"/>
      </c:valAx>
    </c:plotArea>
    <c:legend>
      <c:legendPos val="b"/>
      <c:legendEntry>
        <c:idx val="1"/>
        <c:delete val="1"/>
      </c:legendEntry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ln>
      <a:solidFill>
        <a:srgbClr val="D9D9D9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de-DE">
                <a:solidFill>
                  <a:schemeClr val="tx1">
                    <a:lumMod val="65000"/>
                    <a:lumOff val="35000"/>
                  </a:schemeClr>
                </a:solidFill>
              </a:rPr>
              <a:t>Sonnenblume (EU, cif Amsterdam 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976414466004684"/>
          <c:y val="0.19531615497076024"/>
          <c:w val="0.77755416542257905"/>
          <c:h val="0.52636878654970765"/>
        </c:manualLayout>
      </c:layout>
      <c:lineChart>
        <c:grouping val="standard"/>
        <c:varyColors val="0"/>
        <c:ser>
          <c:idx val="0"/>
          <c:order val="0"/>
          <c:tx>
            <c:strRef>
              <c:f>'Abb. 2.1_Weltmarktpreise'!$B$231</c:f>
              <c:strCache>
                <c:ptCount val="1"/>
                <c:pt idx="0">
                  <c:v>Sonnenblume (EU, cif Amsterdam )</c:v>
                </c:pt>
              </c:strCache>
            </c:strRef>
          </c:tx>
          <c:spPr>
            <a:ln>
              <a:solidFill>
                <a:srgbClr val="E17D00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dPt>
            <c:idx val="24"/>
            <c:marker>
              <c:symbol val="circle"/>
              <c:size val="6"/>
              <c:spPr>
                <a:solidFill>
                  <a:srgbClr val="E17D00"/>
                </a:solidFill>
                <a:ln>
                  <a:solidFill>
                    <a:srgbClr val="E17D00"/>
                  </a:solidFill>
                </a:ln>
              </c:spPr>
            </c:marker>
            <c:bubble3D val="0"/>
            <c:spPr>
              <a:ln>
                <a:solidFill>
                  <a:srgbClr val="E17D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7A62-42CA-9F34-CABA7DA4D3B0}"/>
              </c:ext>
            </c:extLst>
          </c:dPt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62-42CA-9F34-CABA7DA4D3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2.1_Weltmarktpreise'!$G$231:$AE$231</c:f>
              <c:numCache>
                <c:formatCode>#,##0</c:formatCode>
                <c:ptCount val="25"/>
                <c:pt idx="0">
                  <c:v>499.08376539800003</c:v>
                </c:pt>
                <c:pt idx="1">
                  <c:v>426.46114112200002</c:v>
                </c:pt>
                <c:pt idx="2">
                  <c:v>451.24360180000002</c:v>
                </c:pt>
                <c:pt idx="3">
                  <c:v>351.03670862799999</c:v>
                </c:pt>
                <c:pt idx="4">
                  <c:v>325.596300912</c:v>
                </c:pt>
                <c:pt idx="5">
                  <c:v>396.57042614748701</c:v>
                </c:pt>
                <c:pt idx="6">
                  <c:v>368.59594593985003</c:v>
                </c:pt>
                <c:pt idx="7">
                  <c:v>356.73781998116601</c:v>
                </c:pt>
                <c:pt idx="8">
                  <c:v>321.77361344765097</c:v>
                </c:pt>
                <c:pt idx="9">
                  <c:v>375.17602790259099</c:v>
                </c:pt>
                <c:pt idx="10">
                  <c:v>599.72188191021098</c:v>
                </c:pt>
                <c:pt idx="11">
                  <c:v>663.53873649907996</c:v>
                </c:pt>
                <c:pt idx="12">
                  <c:v>545.44935014327496</c:v>
                </c:pt>
                <c:pt idx="13">
                  <c:v>497.120922101475</c:v>
                </c:pt>
                <c:pt idx="14">
                  <c:v>453.91858768981302</c:v>
                </c:pt>
                <c:pt idx="15">
                  <c:v>476.14509996063202</c:v>
                </c:pt>
                <c:pt idx="16">
                  <c:v>485.95496399887702</c:v>
                </c:pt>
                <c:pt idx="17">
                  <c:v>501.027488668861</c:v>
                </c:pt>
                <c:pt idx="18">
                  <c:v>504.55351701092098</c:v>
                </c:pt>
                <c:pt idx="19">
                  <c:v>515.31055025807495</c:v>
                </c:pt>
                <c:pt idx="20">
                  <c:v>525.57829202890696</c:v>
                </c:pt>
                <c:pt idx="21">
                  <c:v>536.84192265053002</c:v>
                </c:pt>
                <c:pt idx="22">
                  <c:v>547.229872701506</c:v>
                </c:pt>
                <c:pt idx="23">
                  <c:v>557.57485916928101</c:v>
                </c:pt>
                <c:pt idx="24">
                  <c:v>568.510045795824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62-42CA-9F34-CABA7DA4D3B0}"/>
            </c:ext>
          </c:extLst>
        </c:ser>
        <c:ser>
          <c:idx val="2"/>
          <c:order val="1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E17D00"/>
              </a:solidFill>
            </a:ln>
          </c:spPr>
          <c:marker>
            <c:symbol val="circle"/>
            <c:size val="6"/>
            <c:spPr>
              <a:solidFill>
                <a:srgbClr val="E17D00"/>
              </a:solidFill>
              <a:ln>
                <a:solidFill>
                  <a:srgbClr val="E17D00"/>
                </a:solidFill>
              </a:ln>
            </c:spPr>
          </c:marker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2.1_Weltmarktpreise'!$G$231:$S$231</c:f>
              <c:numCache>
                <c:formatCode>#,##0</c:formatCode>
                <c:ptCount val="13"/>
                <c:pt idx="0">
                  <c:v>499.08376539800003</c:v>
                </c:pt>
                <c:pt idx="1">
                  <c:v>426.46114112200002</c:v>
                </c:pt>
                <c:pt idx="2">
                  <c:v>451.24360180000002</c:v>
                </c:pt>
                <c:pt idx="3">
                  <c:v>351.03670862799999</c:v>
                </c:pt>
                <c:pt idx="4">
                  <c:v>325.596300912</c:v>
                </c:pt>
                <c:pt idx="5">
                  <c:v>396.57042614748701</c:v>
                </c:pt>
                <c:pt idx="6">
                  <c:v>368.59594593985003</c:v>
                </c:pt>
                <c:pt idx="7">
                  <c:v>356.73781998116601</c:v>
                </c:pt>
                <c:pt idx="8">
                  <c:v>321.77361344765097</c:v>
                </c:pt>
                <c:pt idx="9">
                  <c:v>375.17602790259099</c:v>
                </c:pt>
                <c:pt idx="10">
                  <c:v>599.72188191021098</c:v>
                </c:pt>
                <c:pt idx="11">
                  <c:v>663.53873649907996</c:v>
                </c:pt>
                <c:pt idx="12">
                  <c:v>545.44935014327496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62-42CA-9F34-CABA7DA4D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693376"/>
        <c:axId val="428716032"/>
      </c:lineChart>
      <c:catAx>
        <c:axId val="4286933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8716032"/>
        <c:crosses val="autoZero"/>
        <c:auto val="1"/>
        <c:lblAlgn val="ctr"/>
        <c:lblOffset val="100"/>
        <c:noMultiLvlLbl val="0"/>
      </c:catAx>
      <c:valAx>
        <c:axId val="428716032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de-DE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€/t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8693376"/>
        <c:crosses val="autoZero"/>
        <c:crossBetween val="between"/>
      </c:valAx>
    </c:plotArea>
    <c:legend>
      <c:legendPos val="b"/>
      <c:legendEntry>
        <c:idx val="1"/>
        <c:delete val="1"/>
      </c:legendEntry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ln>
      <a:solidFill>
        <a:srgbClr val="D9D9D9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de-DE">
                <a:solidFill>
                  <a:schemeClr val="tx1">
                    <a:lumMod val="65000"/>
                    <a:lumOff val="35000"/>
                  </a:schemeClr>
                </a:solidFill>
              </a:rPr>
              <a:t>Sojaöl (fob ab Werk, Niederlande)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976414466004684"/>
          <c:y val="0.19531615497076024"/>
          <c:w val="0.77755416542257905"/>
          <c:h val="0.53101059941520468"/>
        </c:manualLayout>
      </c:layout>
      <c:lineChart>
        <c:grouping val="standard"/>
        <c:varyColors val="0"/>
        <c:ser>
          <c:idx val="0"/>
          <c:order val="0"/>
          <c:tx>
            <c:strRef>
              <c:f>'Abb. 2.1_Weltmarktpreise'!$B$237</c:f>
              <c:strCache>
                <c:ptCount val="1"/>
                <c:pt idx="0">
                  <c:v>Sojaöl (fob ab Werk, Niederlande)</c:v>
                </c:pt>
              </c:strCache>
            </c:strRef>
          </c:tx>
          <c:spPr>
            <a:ln>
              <a:solidFill>
                <a:srgbClr val="78BE1E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dPt>
            <c:idx val="24"/>
            <c:marker>
              <c:symbol val="circle"/>
              <c:size val="6"/>
              <c:spPr>
                <a:solidFill>
                  <a:srgbClr val="78BE1E"/>
                </a:solidFill>
                <a:ln>
                  <a:solidFill>
                    <a:srgbClr val="78BE1E"/>
                  </a:solidFill>
                </a:ln>
              </c:spPr>
            </c:marker>
            <c:bubble3D val="0"/>
            <c:spPr>
              <a:ln>
                <a:solidFill>
                  <a:srgbClr val="78BE1E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8077-436F-9371-811DC427B39F}"/>
              </c:ext>
            </c:extLst>
          </c:dPt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77-436F-9371-811DC427B3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78BE1E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2.1_Weltmarktpreise'!$G$237:$AE$237</c:f>
              <c:numCache>
                <c:formatCode>#,##0</c:formatCode>
                <c:ptCount val="25"/>
                <c:pt idx="0">
                  <c:v>986.08683450800004</c:v>
                </c:pt>
                <c:pt idx="1">
                  <c:v>891.75685496000006</c:v>
                </c:pt>
                <c:pt idx="2">
                  <c:v>854.25081857999999</c:v>
                </c:pt>
                <c:pt idx="3">
                  <c:v>715.6327751</c:v>
                </c:pt>
                <c:pt idx="4">
                  <c:v>586.37481969800001</c:v>
                </c:pt>
                <c:pt idx="5">
                  <c:v>697.60343145035199</c:v>
                </c:pt>
                <c:pt idx="6">
                  <c:v>766.10137783576704</c:v>
                </c:pt>
                <c:pt idx="7">
                  <c:v>727.63892810054199</c:v>
                </c:pt>
                <c:pt idx="8">
                  <c:v>630.84563689078902</c:v>
                </c:pt>
                <c:pt idx="9">
                  <c:v>701.22186167508198</c:v>
                </c:pt>
                <c:pt idx="10">
                  <c:v>1108.3910985376999</c:v>
                </c:pt>
                <c:pt idx="11">
                  <c:v>1416.89258568171</c:v>
                </c:pt>
                <c:pt idx="12">
                  <c:v>1166.15731839011</c:v>
                </c:pt>
                <c:pt idx="13">
                  <c:v>1175.6991446693401</c:v>
                </c:pt>
                <c:pt idx="14">
                  <c:v>1013.0053834374301</c:v>
                </c:pt>
                <c:pt idx="15">
                  <c:v>1035.43584704669</c:v>
                </c:pt>
                <c:pt idx="16">
                  <c:v>1056.13283444631</c:v>
                </c:pt>
                <c:pt idx="17">
                  <c:v>1079.9359263548399</c:v>
                </c:pt>
                <c:pt idx="18">
                  <c:v>1099.79566547646</c:v>
                </c:pt>
                <c:pt idx="19">
                  <c:v>1120.57724530682</c:v>
                </c:pt>
                <c:pt idx="20">
                  <c:v>1144.0214006441099</c:v>
                </c:pt>
                <c:pt idx="21">
                  <c:v>1170.57464360569</c:v>
                </c:pt>
                <c:pt idx="22">
                  <c:v>1198.07655517847</c:v>
                </c:pt>
                <c:pt idx="23">
                  <c:v>1226.7850038988499</c:v>
                </c:pt>
                <c:pt idx="24">
                  <c:v>1255.15621552415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77-436F-9371-811DC427B39F}"/>
            </c:ext>
          </c:extLst>
        </c:ser>
        <c:ser>
          <c:idx val="2"/>
          <c:order val="1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78BE1E"/>
              </a:solidFill>
            </a:ln>
          </c:spPr>
          <c:marker>
            <c:symbol val="circle"/>
            <c:size val="6"/>
            <c:spPr>
              <a:solidFill>
                <a:srgbClr val="78BE1E"/>
              </a:solidFill>
              <a:ln>
                <a:solidFill>
                  <a:srgbClr val="78BE1E"/>
                </a:solidFill>
              </a:ln>
            </c:spPr>
          </c:marker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2.1_Weltmarktpreise'!$G$237:$S$237</c:f>
              <c:numCache>
                <c:formatCode>#,##0</c:formatCode>
                <c:ptCount val="13"/>
                <c:pt idx="0">
                  <c:v>986.08683450800004</c:v>
                </c:pt>
                <c:pt idx="1">
                  <c:v>891.75685496000006</c:v>
                </c:pt>
                <c:pt idx="2">
                  <c:v>854.25081857999999</c:v>
                </c:pt>
                <c:pt idx="3">
                  <c:v>715.6327751</c:v>
                </c:pt>
                <c:pt idx="4">
                  <c:v>586.37481969800001</c:v>
                </c:pt>
                <c:pt idx="5">
                  <c:v>697.60343145035199</c:v>
                </c:pt>
                <c:pt idx="6">
                  <c:v>766.10137783576704</c:v>
                </c:pt>
                <c:pt idx="7">
                  <c:v>727.63892810054199</c:v>
                </c:pt>
                <c:pt idx="8">
                  <c:v>630.84563689078902</c:v>
                </c:pt>
                <c:pt idx="9">
                  <c:v>701.22186167508198</c:v>
                </c:pt>
                <c:pt idx="10">
                  <c:v>1108.3910985376999</c:v>
                </c:pt>
                <c:pt idx="11">
                  <c:v>1416.89258568171</c:v>
                </c:pt>
                <c:pt idx="12">
                  <c:v>1166.15731839011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77-436F-9371-811DC427B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259392"/>
        <c:axId val="429335296"/>
      </c:lineChart>
      <c:catAx>
        <c:axId val="4292593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9335296"/>
        <c:crosses val="autoZero"/>
        <c:auto val="1"/>
        <c:lblAlgn val="ctr"/>
        <c:lblOffset val="100"/>
        <c:noMultiLvlLbl val="0"/>
      </c:catAx>
      <c:valAx>
        <c:axId val="42933529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de-DE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€/t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9259392"/>
        <c:crosses val="autoZero"/>
        <c:crossBetween val="between"/>
      </c:valAx>
    </c:plotArea>
    <c:legend>
      <c:legendPos val="b"/>
      <c:legendEntry>
        <c:idx val="1"/>
        <c:delete val="1"/>
      </c:legendEntry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ln>
      <a:solidFill>
        <a:srgbClr val="D9D9D9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de-DE">
                <a:solidFill>
                  <a:schemeClr val="tx1">
                    <a:lumMod val="65000"/>
                    <a:lumOff val="35000"/>
                  </a:schemeClr>
                </a:solidFill>
              </a:rPr>
              <a:t>Sonnenblumenöl (EU, fob Nord-West europäische Häfen)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976414466004684"/>
          <c:y val="0.19531615497076024"/>
          <c:w val="0.77755416542257905"/>
          <c:h val="0.5217269736842105"/>
        </c:manualLayout>
      </c:layout>
      <c:lineChart>
        <c:grouping val="standard"/>
        <c:varyColors val="0"/>
        <c:ser>
          <c:idx val="0"/>
          <c:order val="0"/>
          <c:tx>
            <c:strRef>
              <c:f>'Abb. 2.1_Weltmarktpreise'!$B$238</c:f>
              <c:strCache>
                <c:ptCount val="1"/>
                <c:pt idx="0">
                  <c:v>Sonnenblumenöl (EU, fob Nord-West europäische Häfen)</c:v>
                </c:pt>
              </c:strCache>
            </c:strRef>
          </c:tx>
          <c:spPr>
            <a:ln>
              <a:solidFill>
                <a:srgbClr val="E17D00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dPt>
            <c:idx val="24"/>
            <c:marker>
              <c:symbol val="circle"/>
              <c:size val="6"/>
              <c:spPr>
                <a:solidFill>
                  <a:srgbClr val="E17D00"/>
                </a:solidFill>
                <a:ln>
                  <a:solidFill>
                    <a:srgbClr val="E17D00"/>
                  </a:solidFill>
                </a:ln>
              </c:spPr>
            </c:marker>
            <c:bubble3D val="0"/>
            <c:spPr>
              <a:ln>
                <a:solidFill>
                  <a:srgbClr val="E17D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7F69-4516-8CE3-B8E7E6C48475}"/>
              </c:ext>
            </c:extLst>
          </c:dPt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69-4516-8CE3-B8E7E6C484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2.1_Weltmarktpreise'!$G$238:$AE$238</c:f>
              <c:numCache>
                <c:formatCode>#,##0</c:formatCode>
                <c:ptCount val="25"/>
                <c:pt idx="0">
                  <c:v>1060.0810992720001</c:v>
                </c:pt>
                <c:pt idx="1">
                  <c:v>901.82507751599996</c:v>
                </c:pt>
                <c:pt idx="2">
                  <c:v>925.04938369000001</c:v>
                </c:pt>
                <c:pt idx="3">
                  <c:v>699.813524282</c:v>
                </c:pt>
                <c:pt idx="4">
                  <c:v>640.64086984999994</c:v>
                </c:pt>
                <c:pt idx="5">
                  <c:v>765.20066318003705</c:v>
                </c:pt>
                <c:pt idx="6">
                  <c:v>729.061098954557</c:v>
                </c:pt>
                <c:pt idx="7">
                  <c:v>686.91947470318803</c:v>
                </c:pt>
                <c:pt idx="8">
                  <c:v>608.82954754963396</c:v>
                </c:pt>
                <c:pt idx="9">
                  <c:v>710.15462424419104</c:v>
                </c:pt>
                <c:pt idx="10">
                  <c:v>1181.9336358814401</c:v>
                </c:pt>
                <c:pt idx="11">
                  <c:v>1510.90536475564</c:v>
                </c:pt>
                <c:pt idx="12">
                  <c:v>1243.53330864546</c:v>
                </c:pt>
                <c:pt idx="13">
                  <c:v>1253.5134815119</c:v>
                </c:pt>
                <c:pt idx="14">
                  <c:v>1077.4292065150901</c:v>
                </c:pt>
                <c:pt idx="15">
                  <c:v>1101.3610364061601</c:v>
                </c:pt>
                <c:pt idx="16">
                  <c:v>1123.4170356833599</c:v>
                </c:pt>
                <c:pt idx="17">
                  <c:v>1148.84113026616</c:v>
                </c:pt>
                <c:pt idx="18">
                  <c:v>1169.97735375617</c:v>
                </c:pt>
                <c:pt idx="19">
                  <c:v>1192.1062561400199</c:v>
                </c:pt>
                <c:pt idx="20">
                  <c:v>1217.1173759200699</c:v>
                </c:pt>
                <c:pt idx="21">
                  <c:v>1245.4980059136601</c:v>
                </c:pt>
                <c:pt idx="22">
                  <c:v>1274.90102648228</c:v>
                </c:pt>
                <c:pt idx="23">
                  <c:v>1305.60684217825</c:v>
                </c:pt>
                <c:pt idx="24">
                  <c:v>1335.9386654719999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69-4516-8CE3-B8E7E6C48475}"/>
            </c:ext>
          </c:extLst>
        </c:ser>
        <c:ser>
          <c:idx val="2"/>
          <c:order val="1"/>
          <c:tx>
            <c:strRef>
              <c:f>'Abb. 2.1_Weltmarktpreise'!$C$4</c:f>
              <c:strCache>
                <c:ptCount val="1"/>
                <c:pt idx="0">
                  <c:v>Historisch</c:v>
                </c:pt>
              </c:strCache>
            </c:strRef>
          </c:tx>
          <c:spPr>
            <a:ln>
              <a:solidFill>
                <a:srgbClr val="E17D00"/>
              </a:solidFill>
            </a:ln>
          </c:spPr>
          <c:marker>
            <c:symbol val="circle"/>
            <c:size val="6"/>
            <c:spPr>
              <a:solidFill>
                <a:srgbClr val="E17D00"/>
              </a:solidFill>
              <a:ln>
                <a:solidFill>
                  <a:srgbClr val="E17D00"/>
                </a:solidFill>
              </a:ln>
            </c:spPr>
          </c:marker>
          <c:cat>
            <c:numRef>
              <c:f>'Abb. 2.1_Weltmarktpreise'!$G$223:$AE$223</c:f>
              <c:numCache>
                <c:formatCode>0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cat>
          <c:val>
            <c:numRef>
              <c:f>'Abb. 2.1_Weltmarktpreise'!$G$238:$S$238</c:f>
              <c:numCache>
                <c:formatCode>#,##0</c:formatCode>
                <c:ptCount val="13"/>
                <c:pt idx="0">
                  <c:v>1060.0810992720001</c:v>
                </c:pt>
                <c:pt idx="1">
                  <c:v>901.82507751599996</c:v>
                </c:pt>
                <c:pt idx="2">
                  <c:v>925.04938369000001</c:v>
                </c:pt>
                <c:pt idx="3">
                  <c:v>699.813524282</c:v>
                </c:pt>
                <c:pt idx="4">
                  <c:v>640.64086984999994</c:v>
                </c:pt>
                <c:pt idx="5">
                  <c:v>765.20066318003705</c:v>
                </c:pt>
                <c:pt idx="6">
                  <c:v>729.061098954557</c:v>
                </c:pt>
                <c:pt idx="7">
                  <c:v>686.91947470318803</c:v>
                </c:pt>
                <c:pt idx="8">
                  <c:v>608.82954754963396</c:v>
                </c:pt>
                <c:pt idx="9">
                  <c:v>710.15462424419104</c:v>
                </c:pt>
                <c:pt idx="10">
                  <c:v>1181.9336358814401</c:v>
                </c:pt>
                <c:pt idx="11">
                  <c:v>1510.90536475564</c:v>
                </c:pt>
                <c:pt idx="12">
                  <c:v>1243.53330864546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69-4516-8CE3-B8E7E6C48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392256"/>
        <c:axId val="429394176"/>
      </c:lineChart>
      <c:catAx>
        <c:axId val="4293922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9394176"/>
        <c:crosses val="autoZero"/>
        <c:auto val="1"/>
        <c:lblAlgn val="ctr"/>
        <c:lblOffset val="100"/>
        <c:noMultiLvlLbl val="0"/>
      </c:catAx>
      <c:valAx>
        <c:axId val="42939417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de-DE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€/t</a:t>
                </a:r>
              </a:p>
            </c:rich>
          </c:tx>
          <c:overlay val="0"/>
        </c:title>
        <c:numFmt formatCode="#\ 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429392256"/>
        <c:crosses val="autoZero"/>
        <c:crossBetween val="between"/>
      </c:valAx>
    </c:plotArea>
    <c:legend>
      <c:legendPos val="b"/>
      <c:legendEntry>
        <c:idx val="1"/>
        <c:delete val="1"/>
      </c:legendEntry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ln>
      <a:solidFill>
        <a:srgbClr val="D9D9D9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52547898160829"/>
          <c:y val="0.19137033763407366"/>
          <c:w val="0.85109217565601269"/>
          <c:h val="0.63971918100527703"/>
        </c:manualLayout>
      </c:layout>
      <c:lineChart>
        <c:grouping val="standard"/>
        <c:varyColors val="0"/>
        <c:ser>
          <c:idx val="1"/>
          <c:order val="0"/>
          <c:tx>
            <c:v>Originärwerte (2000-2009)</c:v>
          </c:tx>
          <c:spPr>
            <a:ln w="31750" cap="rnd">
              <a:solidFill>
                <a:srgbClr val="AF0A19"/>
              </a:solidFill>
              <a:round/>
            </a:ln>
            <a:effectLst/>
          </c:spPr>
          <c:marker>
            <c:symbol val="none"/>
          </c:marker>
          <c:cat>
            <c:numRef>
              <c:f>[1]Tabelle_erweitert!$Q$205:$Q$239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</c:numCache>
            </c:numRef>
          </c:cat>
          <c:val>
            <c:numRef>
              <c:f>'Abb. 2.2_Flächenentwicklung'!$D$11:$D$31</c:f>
              <c:numCache>
                <c:formatCode>#,##0</c:formatCode>
                <c:ptCount val="21"/>
                <c:pt idx="0">
                  <c:v>17067</c:v>
                </c:pt>
                <c:pt idx="1">
                  <c:v>17042</c:v>
                </c:pt>
                <c:pt idx="2">
                  <c:v>16974</c:v>
                </c:pt>
                <c:pt idx="3">
                  <c:v>17008</c:v>
                </c:pt>
                <c:pt idx="4">
                  <c:v>17020</c:v>
                </c:pt>
                <c:pt idx="5">
                  <c:v>17035</c:v>
                </c:pt>
                <c:pt idx="6">
                  <c:v>16951</c:v>
                </c:pt>
                <c:pt idx="7">
                  <c:v>16954</c:v>
                </c:pt>
                <c:pt idx="8">
                  <c:v>16926</c:v>
                </c:pt>
                <c:pt idx="9">
                  <c:v>16890</c:v>
                </c:pt>
                <c:pt idx="10">
                  <c:v>16704</c:v>
                </c:pt>
                <c:pt idx="11">
                  <c:v>16721</c:v>
                </c:pt>
                <c:pt idx="12">
                  <c:v>16667</c:v>
                </c:pt>
                <c:pt idx="13">
                  <c:v>16700</c:v>
                </c:pt>
                <c:pt idx="14">
                  <c:v>16725</c:v>
                </c:pt>
                <c:pt idx="15">
                  <c:v>16731</c:v>
                </c:pt>
                <c:pt idx="16">
                  <c:v>16659</c:v>
                </c:pt>
                <c:pt idx="17">
                  <c:v>16687</c:v>
                </c:pt>
                <c:pt idx="18">
                  <c:v>16645</c:v>
                </c:pt>
                <c:pt idx="19">
                  <c:v>16666</c:v>
                </c:pt>
                <c:pt idx="20">
                  <c:v>16595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95-4DCC-9842-667466580B39}"/>
            </c:ext>
          </c:extLst>
        </c:ser>
        <c:ser>
          <c:idx val="0"/>
          <c:order val="1"/>
          <c:tx>
            <c:v>Beobachtet (bis 2009 korrigiert)</c:v>
          </c:tx>
          <c:spPr>
            <a:ln w="31750" cap="rnd">
              <a:solidFill>
                <a:srgbClr val="008CD2"/>
              </a:solidFill>
              <a:round/>
            </a:ln>
            <a:effectLst/>
          </c:spPr>
          <c:marker>
            <c:symbol val="none"/>
          </c:marker>
          <c:cat>
            <c:numRef>
              <c:f>[1]Tabelle_erweitert!$Q$205:$Q$239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</c:numCache>
            </c:numRef>
          </c:cat>
          <c:val>
            <c:numRef>
              <c:f>'Abb. 2.2_Flächenentwicklung'!$E$11:$E$45</c:f>
              <c:numCache>
                <c:formatCode>#,##0</c:formatCode>
                <c:ptCount val="35"/>
                <c:pt idx="0">
                  <c:v>17009.866666666665</c:v>
                </c:pt>
                <c:pt idx="1">
                  <c:v>16984.866666666665</c:v>
                </c:pt>
                <c:pt idx="2">
                  <c:v>16916.866666666665</c:v>
                </c:pt>
                <c:pt idx="3">
                  <c:v>16950.866666666665</c:v>
                </c:pt>
                <c:pt idx="4">
                  <c:v>16962.866666666665</c:v>
                </c:pt>
                <c:pt idx="5">
                  <c:v>16977.866666666665</c:v>
                </c:pt>
                <c:pt idx="6">
                  <c:v>16893.866666666665</c:v>
                </c:pt>
                <c:pt idx="7">
                  <c:v>16896.866666666665</c:v>
                </c:pt>
                <c:pt idx="8">
                  <c:v>16868.866666666665</c:v>
                </c:pt>
                <c:pt idx="9">
                  <c:v>16832.866666666665</c:v>
                </c:pt>
                <c:pt idx="10">
                  <c:v>16704.044000000002</c:v>
                </c:pt>
                <c:pt idx="11">
                  <c:v>16721.3</c:v>
                </c:pt>
                <c:pt idx="12">
                  <c:v>16667.3</c:v>
                </c:pt>
                <c:pt idx="13">
                  <c:v>16699.599999999999</c:v>
                </c:pt>
                <c:pt idx="14">
                  <c:v>16724.8</c:v>
                </c:pt>
                <c:pt idx="15">
                  <c:v>16730.7</c:v>
                </c:pt>
                <c:pt idx="16">
                  <c:v>16658.928</c:v>
                </c:pt>
                <c:pt idx="17">
                  <c:v>16687.3</c:v>
                </c:pt>
                <c:pt idx="18">
                  <c:v>16645.099999999999</c:v>
                </c:pt>
                <c:pt idx="19">
                  <c:v>16666</c:v>
                </c:pt>
                <c:pt idx="20">
                  <c:v>16595.024000000001</c:v>
                </c:pt>
                <c:pt idx="21">
                  <c:v>16591.5</c:v>
                </c:pt>
                <c:pt idx="22">
                  <c:v>16594.900000000001</c:v>
                </c:pt>
                <c:pt idx="23">
                  <c:v>16500.599999999999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95-4DCC-9842-667466580B39}"/>
            </c:ext>
          </c:extLst>
        </c:ser>
        <c:ser>
          <c:idx val="2"/>
          <c:order val="2"/>
          <c:tx>
            <c:v>Thünen-Baseline</c:v>
          </c:tx>
          <c:spPr>
            <a:ln w="317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'Abb. 2.2_Flächenentwicklung'!$G$11:$G$45</c:f>
              <c:numCache>
                <c:formatCode>#,##0</c:formatCode>
                <c:ptCount val="35"/>
                <c:pt idx="0">
                  <c:v>17009.866666666665</c:v>
                </c:pt>
                <c:pt idx="1">
                  <c:v>16984.866666666665</c:v>
                </c:pt>
                <c:pt idx="2">
                  <c:v>16916.866666666665</c:v>
                </c:pt>
                <c:pt idx="3">
                  <c:v>16950.866666666665</c:v>
                </c:pt>
                <c:pt idx="4">
                  <c:v>16962.866666666665</c:v>
                </c:pt>
                <c:pt idx="5">
                  <c:v>16977.866666666665</c:v>
                </c:pt>
                <c:pt idx="6">
                  <c:v>16893.866666666665</c:v>
                </c:pt>
                <c:pt idx="7">
                  <c:v>16896.866666666665</c:v>
                </c:pt>
                <c:pt idx="8">
                  <c:v>16868.866666666665</c:v>
                </c:pt>
                <c:pt idx="9">
                  <c:v>16832.866666666665</c:v>
                </c:pt>
                <c:pt idx="10">
                  <c:v>16704.044000000002</c:v>
                </c:pt>
                <c:pt idx="11">
                  <c:v>16721.3</c:v>
                </c:pt>
                <c:pt idx="12">
                  <c:v>16667.3</c:v>
                </c:pt>
                <c:pt idx="13">
                  <c:v>16699.599999999999</c:v>
                </c:pt>
                <c:pt idx="14">
                  <c:v>16724.8</c:v>
                </c:pt>
                <c:pt idx="15">
                  <c:v>16730.7</c:v>
                </c:pt>
                <c:pt idx="16">
                  <c:v>16658.928</c:v>
                </c:pt>
                <c:pt idx="17">
                  <c:v>16687.3</c:v>
                </c:pt>
                <c:pt idx="18">
                  <c:v>16645.099999999999</c:v>
                </c:pt>
                <c:pt idx="19">
                  <c:v>16666</c:v>
                </c:pt>
                <c:pt idx="20">
                  <c:v>16595.024000000001</c:v>
                </c:pt>
                <c:pt idx="21">
                  <c:v>16591.5</c:v>
                </c:pt>
                <c:pt idx="22">
                  <c:v>16594.900000000001</c:v>
                </c:pt>
                <c:pt idx="23">
                  <c:v>16500.599999999999</c:v>
                </c:pt>
                <c:pt idx="24">
                  <c:v>16467.333014354066</c:v>
                </c:pt>
                <c:pt idx="25">
                  <c:v>16434.066028708134</c:v>
                </c:pt>
                <c:pt idx="26">
                  <c:v>16400.799043062201</c:v>
                </c:pt>
                <c:pt idx="27">
                  <c:v>16367.532057416269</c:v>
                </c:pt>
                <c:pt idx="28">
                  <c:v>16334.265071770336</c:v>
                </c:pt>
                <c:pt idx="29">
                  <c:v>16300.998086124404</c:v>
                </c:pt>
                <c:pt idx="30">
                  <c:v>16267.731100478471</c:v>
                </c:pt>
                <c:pt idx="31">
                  <c:v>16234.464114832539</c:v>
                </c:pt>
                <c:pt idx="32">
                  <c:v>16201.197129186607</c:v>
                </c:pt>
                <c:pt idx="33">
                  <c:v>16167.930143540674</c:v>
                </c:pt>
                <c:pt idx="34">
                  <c:v>16134.663157894742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95-4DCC-9842-667466580B39}"/>
            </c:ext>
          </c:extLst>
        </c:ser>
        <c:ser>
          <c:idx val="3"/>
          <c:order val="3"/>
          <c:tx>
            <c:v>Trend (10 Jahre)</c:v>
          </c:tx>
          <c:spPr>
            <a:ln w="31750" cap="rnd">
              <a:solidFill>
                <a:srgbClr val="008CD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[1]Tabelle_erweitert!$Q$205:$Q$239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</c:numCache>
            </c:numRef>
          </c:cat>
          <c:val>
            <c:numRef>
              <c:f>'Abb. 2.2_Flächenentwicklung'!$F$11:$F$45</c:f>
              <c:numCache>
                <c:formatCode>#,##0</c:formatCode>
                <c:ptCount val="35"/>
                <c:pt idx="0">
                  <c:v>17009.866666666665</c:v>
                </c:pt>
                <c:pt idx="1">
                  <c:v>16984.866666666665</c:v>
                </c:pt>
                <c:pt idx="2">
                  <c:v>16916.866666666665</c:v>
                </c:pt>
                <c:pt idx="3">
                  <c:v>16950.866666666665</c:v>
                </c:pt>
                <c:pt idx="4">
                  <c:v>16962.866666666665</c:v>
                </c:pt>
                <c:pt idx="5">
                  <c:v>16977.866666666665</c:v>
                </c:pt>
                <c:pt idx="6">
                  <c:v>16893.866666666665</c:v>
                </c:pt>
                <c:pt idx="7">
                  <c:v>16896.866666666665</c:v>
                </c:pt>
                <c:pt idx="8">
                  <c:v>16868.866666666665</c:v>
                </c:pt>
                <c:pt idx="9">
                  <c:v>16832.866666666665</c:v>
                </c:pt>
                <c:pt idx="10">
                  <c:v>16704.044000000002</c:v>
                </c:pt>
                <c:pt idx="11">
                  <c:v>16721.3</c:v>
                </c:pt>
                <c:pt idx="12">
                  <c:v>16667.3</c:v>
                </c:pt>
                <c:pt idx="13">
                  <c:v>16699.599999999999</c:v>
                </c:pt>
                <c:pt idx="14">
                  <c:v>16724.8</c:v>
                </c:pt>
                <c:pt idx="15">
                  <c:v>16730.7</c:v>
                </c:pt>
                <c:pt idx="16">
                  <c:v>16658.928</c:v>
                </c:pt>
                <c:pt idx="17">
                  <c:v>16687.3</c:v>
                </c:pt>
                <c:pt idx="18">
                  <c:v>16645.099999999999</c:v>
                </c:pt>
                <c:pt idx="19">
                  <c:v>16666</c:v>
                </c:pt>
                <c:pt idx="20">
                  <c:v>16595.024000000001</c:v>
                </c:pt>
                <c:pt idx="21">
                  <c:v>16591.5</c:v>
                </c:pt>
                <c:pt idx="22">
                  <c:v>16594.900000000001</c:v>
                </c:pt>
                <c:pt idx="23">
                  <c:v>16500.599999999999</c:v>
                </c:pt>
                <c:pt idx="24">
                  <c:v>16480.699999999997</c:v>
                </c:pt>
                <c:pt idx="25">
                  <c:v>16460.799999999996</c:v>
                </c:pt>
                <c:pt idx="26">
                  <c:v>16440.899999999994</c:v>
                </c:pt>
                <c:pt idx="27">
                  <c:v>16420.999999999993</c:v>
                </c:pt>
                <c:pt idx="28">
                  <c:v>16401.099999999991</c:v>
                </c:pt>
                <c:pt idx="29">
                  <c:v>16381.199999999992</c:v>
                </c:pt>
                <c:pt idx="30">
                  <c:v>16361.299999999992</c:v>
                </c:pt>
                <c:pt idx="31">
                  <c:v>16341.399999999992</c:v>
                </c:pt>
                <c:pt idx="32">
                  <c:v>16321.499999999993</c:v>
                </c:pt>
                <c:pt idx="33">
                  <c:v>16301.599999999993</c:v>
                </c:pt>
                <c:pt idx="34">
                  <c:v>16281.699999999993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95-4DCC-9842-667466580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6337983"/>
        <c:axId val="716320927"/>
        <c:extLst/>
      </c:lineChart>
      <c:catAx>
        <c:axId val="716337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6320927"/>
        <c:crosses val="autoZero"/>
        <c:auto val="1"/>
        <c:lblAlgn val="ctr"/>
        <c:lblOffset val="100"/>
        <c:tickMarkSkip val="5"/>
        <c:noMultiLvlLbl val="0"/>
      </c:catAx>
      <c:valAx>
        <c:axId val="716320927"/>
        <c:scaling>
          <c:orientation val="minMax"/>
          <c:min val="15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6337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8191684749892271E-2"/>
          <c:y val="0"/>
          <c:w val="0.92159997894706835"/>
          <c:h val="0.165683206886578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52547898160829"/>
          <c:y val="0.19137033763407366"/>
          <c:w val="0.85109217565601269"/>
          <c:h val="0.63971918100527703"/>
        </c:manualLayout>
      </c:layout>
      <c:lineChart>
        <c:grouping val="standard"/>
        <c:varyColors val="0"/>
        <c:ser>
          <c:idx val="1"/>
          <c:order val="0"/>
          <c:tx>
            <c:strRef>
              <c:f>'Abb. 2.2_Flächenentwicklung'!$D$51</c:f>
              <c:strCache>
                <c:ptCount val="1"/>
                <c:pt idx="0">
                  <c:v>Originärwerte 
(2000-2009)</c:v>
                </c:pt>
              </c:strCache>
            </c:strRef>
          </c:tx>
          <c:spPr>
            <a:ln w="31750" cap="rnd">
              <a:solidFill>
                <a:srgbClr val="AF0A19"/>
              </a:solidFill>
              <a:round/>
            </a:ln>
            <a:effectLst/>
          </c:spPr>
          <c:marker>
            <c:symbol val="none"/>
          </c:marker>
          <c:cat>
            <c:numRef>
              <c:f>[1]Tabelle_erweitert!$Q$205:$Q$239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</c:numCache>
            </c:numRef>
          </c:cat>
          <c:val>
            <c:numRef>
              <c:f>'Abb. 2.2_Flächenentwicklung'!$D$52:$D$86</c:f>
              <c:numCache>
                <c:formatCode>#,##0</c:formatCode>
                <c:ptCount val="35"/>
                <c:pt idx="0">
                  <c:v>11804</c:v>
                </c:pt>
                <c:pt idx="1">
                  <c:v>11813</c:v>
                </c:pt>
                <c:pt idx="2">
                  <c:v>11791</c:v>
                </c:pt>
                <c:pt idx="3">
                  <c:v>11827</c:v>
                </c:pt>
                <c:pt idx="4">
                  <c:v>11899</c:v>
                </c:pt>
                <c:pt idx="5">
                  <c:v>11903</c:v>
                </c:pt>
                <c:pt idx="6">
                  <c:v>11866</c:v>
                </c:pt>
                <c:pt idx="7">
                  <c:v>11877</c:v>
                </c:pt>
                <c:pt idx="8">
                  <c:v>11932</c:v>
                </c:pt>
                <c:pt idx="9">
                  <c:v>11945</c:v>
                </c:pt>
                <c:pt idx="10">
                  <c:v>11847</c:v>
                </c:pt>
                <c:pt idx="11">
                  <c:v>11874</c:v>
                </c:pt>
                <c:pt idx="12">
                  <c:v>11834</c:v>
                </c:pt>
                <c:pt idx="13">
                  <c:v>11876</c:v>
                </c:pt>
                <c:pt idx="14">
                  <c:v>11869</c:v>
                </c:pt>
                <c:pt idx="15">
                  <c:v>11846</c:v>
                </c:pt>
                <c:pt idx="16">
                  <c:v>11763.002</c:v>
                </c:pt>
                <c:pt idx="17">
                  <c:v>11771.9</c:v>
                </c:pt>
                <c:pt idx="18">
                  <c:v>11730.9</c:v>
                </c:pt>
                <c:pt idx="19">
                  <c:v>11713.7</c:v>
                </c:pt>
                <c:pt idx="20">
                  <c:v>11663.81</c:v>
                </c:pt>
                <c:pt idx="21">
                  <c:v>11657.9</c:v>
                </c:pt>
                <c:pt idx="22">
                  <c:v>11657</c:v>
                </c:pt>
                <c:pt idx="23">
                  <c:v>11610.1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A0-473A-BAA2-42051D22E4BE}"/>
            </c:ext>
          </c:extLst>
        </c:ser>
        <c:ser>
          <c:idx val="0"/>
          <c:order val="1"/>
          <c:tx>
            <c:strRef>
              <c:f>'Abb. 2.2_Flächenentwicklung'!$E$51</c:f>
              <c:strCache>
                <c:ptCount val="1"/>
                <c:pt idx="0">
                  <c:v>Beobachtet (bis 2009 korrigiert)</c:v>
                </c:pt>
              </c:strCache>
            </c:strRef>
          </c:tx>
          <c:spPr>
            <a:ln w="31750" cap="rnd">
              <a:solidFill>
                <a:srgbClr val="008CD2"/>
              </a:solidFill>
              <a:round/>
            </a:ln>
            <a:effectLst/>
          </c:spPr>
          <c:marker>
            <c:symbol val="none"/>
          </c:marker>
          <c:cat>
            <c:numRef>
              <c:f>[1]Tabelle_erweitert!$Q$205:$Q$239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</c:numCache>
            </c:numRef>
          </c:cat>
          <c:val>
            <c:numRef>
              <c:f>'Abb. 2.2_Flächenentwicklung'!$E$52:$E$86</c:f>
              <c:numCache>
                <c:formatCode>#,##0</c:formatCode>
                <c:ptCount val="35"/>
                <c:pt idx="0">
                  <c:v>11781.6</c:v>
                </c:pt>
                <c:pt idx="1">
                  <c:v>11790.6</c:v>
                </c:pt>
                <c:pt idx="2">
                  <c:v>11768.6</c:v>
                </c:pt>
                <c:pt idx="3">
                  <c:v>11804.6</c:v>
                </c:pt>
                <c:pt idx="4">
                  <c:v>11876.6</c:v>
                </c:pt>
                <c:pt idx="5">
                  <c:v>11880.6</c:v>
                </c:pt>
                <c:pt idx="6">
                  <c:v>11843.6</c:v>
                </c:pt>
                <c:pt idx="7">
                  <c:v>11854.6</c:v>
                </c:pt>
                <c:pt idx="8">
                  <c:v>11909.6</c:v>
                </c:pt>
                <c:pt idx="9">
                  <c:v>11922.6</c:v>
                </c:pt>
                <c:pt idx="10">
                  <c:v>11846.665000000001</c:v>
                </c:pt>
                <c:pt idx="11">
                  <c:v>11874.1</c:v>
                </c:pt>
                <c:pt idx="12">
                  <c:v>11834</c:v>
                </c:pt>
                <c:pt idx="13">
                  <c:v>11875.9</c:v>
                </c:pt>
                <c:pt idx="14">
                  <c:v>11869.2</c:v>
                </c:pt>
                <c:pt idx="15">
                  <c:v>11846.4</c:v>
                </c:pt>
                <c:pt idx="16">
                  <c:v>11763.002</c:v>
                </c:pt>
                <c:pt idx="17">
                  <c:v>11771.9</c:v>
                </c:pt>
                <c:pt idx="18">
                  <c:v>11730.9</c:v>
                </c:pt>
                <c:pt idx="19">
                  <c:v>11713.7</c:v>
                </c:pt>
                <c:pt idx="20">
                  <c:v>11663.811</c:v>
                </c:pt>
                <c:pt idx="21">
                  <c:v>11657.9</c:v>
                </c:pt>
                <c:pt idx="22">
                  <c:v>11657</c:v>
                </c:pt>
                <c:pt idx="23">
                  <c:v>11610.1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A0-473A-BAA2-42051D22E4BE}"/>
            </c:ext>
          </c:extLst>
        </c:ser>
        <c:ser>
          <c:idx val="2"/>
          <c:order val="2"/>
          <c:tx>
            <c:strRef>
              <c:f>'Abb. 2.2_Flächenentwicklung'!$G$51</c:f>
              <c:strCache>
                <c:ptCount val="1"/>
                <c:pt idx="0">
                  <c:v>Thünen-Baseline</c:v>
                </c:pt>
              </c:strCache>
            </c:strRef>
          </c:tx>
          <c:spPr>
            <a:ln w="317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'Abb. 2.2_Flächenentwicklung'!$G$52:$G$86</c:f>
              <c:numCache>
                <c:formatCode>#,##0</c:formatCode>
                <c:ptCount val="35"/>
                <c:pt idx="0">
                  <c:v>11781.6</c:v>
                </c:pt>
                <c:pt idx="1">
                  <c:v>11790.6</c:v>
                </c:pt>
                <c:pt idx="2">
                  <c:v>11768.6</c:v>
                </c:pt>
                <c:pt idx="3">
                  <c:v>11804.6</c:v>
                </c:pt>
                <c:pt idx="4">
                  <c:v>11876.6</c:v>
                </c:pt>
                <c:pt idx="5">
                  <c:v>11880.6</c:v>
                </c:pt>
                <c:pt idx="6">
                  <c:v>11843.6</c:v>
                </c:pt>
                <c:pt idx="7">
                  <c:v>11854.6</c:v>
                </c:pt>
                <c:pt idx="8">
                  <c:v>11909.6</c:v>
                </c:pt>
                <c:pt idx="9">
                  <c:v>11922.6</c:v>
                </c:pt>
                <c:pt idx="10">
                  <c:v>11846.665000000001</c:v>
                </c:pt>
                <c:pt idx="11">
                  <c:v>11874.1</c:v>
                </c:pt>
                <c:pt idx="12">
                  <c:v>11834</c:v>
                </c:pt>
                <c:pt idx="13">
                  <c:v>11875.9</c:v>
                </c:pt>
                <c:pt idx="14">
                  <c:v>11869.2</c:v>
                </c:pt>
                <c:pt idx="15">
                  <c:v>11846.4</c:v>
                </c:pt>
                <c:pt idx="16">
                  <c:v>11763.002</c:v>
                </c:pt>
                <c:pt idx="17">
                  <c:v>11771.9</c:v>
                </c:pt>
                <c:pt idx="18">
                  <c:v>11730.9</c:v>
                </c:pt>
                <c:pt idx="19">
                  <c:v>11713.7</c:v>
                </c:pt>
                <c:pt idx="20">
                  <c:v>11663.811</c:v>
                </c:pt>
                <c:pt idx="21">
                  <c:v>11657.9</c:v>
                </c:pt>
                <c:pt idx="22">
                  <c:v>11657</c:v>
                </c:pt>
                <c:pt idx="23">
                  <c:v>11610.1</c:v>
                </c:pt>
                <c:pt idx="24">
                  <c:v>11573.145623080769</c:v>
                </c:pt>
                <c:pt idx="25">
                  <c:v>11536.191246161537</c:v>
                </c:pt>
                <c:pt idx="26">
                  <c:v>11499.236869242306</c:v>
                </c:pt>
                <c:pt idx="27">
                  <c:v>11462.282492323075</c:v>
                </c:pt>
                <c:pt idx="28">
                  <c:v>11425.328115403843</c:v>
                </c:pt>
                <c:pt idx="29">
                  <c:v>11388.373738484612</c:v>
                </c:pt>
                <c:pt idx="30">
                  <c:v>11351.41936156538</c:v>
                </c:pt>
                <c:pt idx="31">
                  <c:v>11314.464984646149</c:v>
                </c:pt>
                <c:pt idx="32">
                  <c:v>11277.510607726917</c:v>
                </c:pt>
                <c:pt idx="33">
                  <c:v>11240.556230807686</c:v>
                </c:pt>
                <c:pt idx="34">
                  <c:v>11203.601853888455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A0-473A-BAA2-42051D22E4BE}"/>
            </c:ext>
          </c:extLst>
        </c:ser>
        <c:ser>
          <c:idx val="3"/>
          <c:order val="3"/>
          <c:tx>
            <c:strRef>
              <c:f>'Abb. 2.2_Flächenentwicklung'!$F$51</c:f>
              <c:strCache>
                <c:ptCount val="1"/>
                <c:pt idx="0">
                  <c:v>Trend (10 Jahre)</c:v>
                </c:pt>
              </c:strCache>
            </c:strRef>
          </c:tx>
          <c:spPr>
            <a:ln w="31750" cap="rnd">
              <a:solidFill>
                <a:srgbClr val="008CD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[1]Tabelle_erweitert!$Q$205:$Q$239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</c:numCache>
            </c:numRef>
          </c:cat>
          <c:val>
            <c:numRef>
              <c:f>'Abb. 2.2_Flächenentwicklung'!$F$52:$F$86</c:f>
              <c:numCache>
                <c:formatCode>#,##0</c:formatCode>
                <c:ptCount val="35"/>
                <c:pt idx="0">
                  <c:v>11781.6</c:v>
                </c:pt>
                <c:pt idx="1">
                  <c:v>11790.6</c:v>
                </c:pt>
                <c:pt idx="2">
                  <c:v>11768.6</c:v>
                </c:pt>
                <c:pt idx="3">
                  <c:v>11804.6</c:v>
                </c:pt>
                <c:pt idx="4">
                  <c:v>11876.6</c:v>
                </c:pt>
                <c:pt idx="5">
                  <c:v>11880.6</c:v>
                </c:pt>
                <c:pt idx="6">
                  <c:v>11843.6</c:v>
                </c:pt>
                <c:pt idx="7">
                  <c:v>11854.6</c:v>
                </c:pt>
                <c:pt idx="8">
                  <c:v>11909.6</c:v>
                </c:pt>
                <c:pt idx="9">
                  <c:v>11922.6</c:v>
                </c:pt>
                <c:pt idx="10">
                  <c:v>11846.665000000001</c:v>
                </c:pt>
                <c:pt idx="11">
                  <c:v>11874.1</c:v>
                </c:pt>
                <c:pt idx="12">
                  <c:v>11834</c:v>
                </c:pt>
                <c:pt idx="13">
                  <c:v>11875.9</c:v>
                </c:pt>
                <c:pt idx="14">
                  <c:v>11869.2</c:v>
                </c:pt>
                <c:pt idx="15">
                  <c:v>11846.4</c:v>
                </c:pt>
                <c:pt idx="16">
                  <c:v>11763.002</c:v>
                </c:pt>
                <c:pt idx="17">
                  <c:v>11771.9</c:v>
                </c:pt>
                <c:pt idx="18">
                  <c:v>11730.9</c:v>
                </c:pt>
                <c:pt idx="19">
                  <c:v>11713.7</c:v>
                </c:pt>
                <c:pt idx="20">
                  <c:v>11663.811</c:v>
                </c:pt>
                <c:pt idx="21">
                  <c:v>11657.9</c:v>
                </c:pt>
                <c:pt idx="22">
                  <c:v>11657</c:v>
                </c:pt>
                <c:pt idx="23">
                  <c:v>11610.1</c:v>
                </c:pt>
                <c:pt idx="24">
                  <c:v>11583.52</c:v>
                </c:pt>
                <c:pt idx="25">
                  <c:v>11556.94</c:v>
                </c:pt>
                <c:pt idx="26">
                  <c:v>11530.36</c:v>
                </c:pt>
                <c:pt idx="27">
                  <c:v>11503.78</c:v>
                </c:pt>
                <c:pt idx="28">
                  <c:v>11477.2</c:v>
                </c:pt>
                <c:pt idx="29">
                  <c:v>11450.62</c:v>
                </c:pt>
                <c:pt idx="30">
                  <c:v>11424.04</c:v>
                </c:pt>
                <c:pt idx="31">
                  <c:v>11397.460000000001</c:v>
                </c:pt>
                <c:pt idx="32">
                  <c:v>11370.880000000001</c:v>
                </c:pt>
                <c:pt idx="33">
                  <c:v>11344.300000000001</c:v>
                </c:pt>
                <c:pt idx="34">
                  <c:v>11317.720000000001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A0-473A-BAA2-42051D22E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6337983"/>
        <c:axId val="716320927"/>
        <c:extLst/>
      </c:lineChart>
      <c:catAx>
        <c:axId val="716337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6320927"/>
        <c:crosses val="autoZero"/>
        <c:auto val="1"/>
        <c:lblAlgn val="ctr"/>
        <c:lblOffset val="100"/>
        <c:tickMarkSkip val="5"/>
        <c:noMultiLvlLbl val="0"/>
      </c:catAx>
      <c:valAx>
        <c:axId val="716320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6337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8191684749892271E-2"/>
          <c:y val="0"/>
          <c:w val="0.92159997894706835"/>
          <c:h val="0.165683206886578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52547898160829"/>
          <c:y val="0.19137033763407366"/>
          <c:w val="0.85109217565601269"/>
          <c:h val="0.63971918100527703"/>
        </c:manualLayout>
      </c:layout>
      <c:lineChart>
        <c:grouping val="standard"/>
        <c:varyColors val="0"/>
        <c:ser>
          <c:idx val="1"/>
          <c:order val="0"/>
          <c:tx>
            <c:strRef>
              <c:f>'Abb. 2.2_Flächenentwicklung'!$D$92</c:f>
              <c:strCache>
                <c:ptCount val="1"/>
                <c:pt idx="0">
                  <c:v>Originärwerte 
(2000-2009)</c:v>
                </c:pt>
              </c:strCache>
            </c:strRef>
          </c:tx>
          <c:spPr>
            <a:ln w="31750" cap="rnd">
              <a:solidFill>
                <a:srgbClr val="AF0A19"/>
              </a:solidFill>
              <a:round/>
            </a:ln>
            <a:effectLst/>
          </c:spPr>
          <c:marker>
            <c:symbol val="none"/>
          </c:marker>
          <c:cat>
            <c:numRef>
              <c:f>[1]Tabelle_erweitert!$Q$205:$Q$239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</c:numCache>
            </c:numRef>
          </c:cat>
          <c:val>
            <c:numRef>
              <c:f>'Abb. 2.2_Flächenentwicklung'!$D$93:$D$127</c:f>
              <c:numCache>
                <c:formatCode>#,##0</c:formatCode>
                <c:ptCount val="35"/>
                <c:pt idx="0">
                  <c:v>5048</c:v>
                </c:pt>
                <c:pt idx="1">
                  <c:v>5013</c:v>
                </c:pt>
                <c:pt idx="2">
                  <c:v>4970</c:v>
                </c:pt>
                <c:pt idx="3">
                  <c:v>4968</c:v>
                </c:pt>
                <c:pt idx="4">
                  <c:v>4913</c:v>
                </c:pt>
                <c:pt idx="5">
                  <c:v>4929</c:v>
                </c:pt>
                <c:pt idx="6">
                  <c:v>4882</c:v>
                </c:pt>
                <c:pt idx="7">
                  <c:v>4875</c:v>
                </c:pt>
                <c:pt idx="8">
                  <c:v>4789</c:v>
                </c:pt>
                <c:pt idx="9">
                  <c:v>4741</c:v>
                </c:pt>
                <c:pt idx="10">
                  <c:v>4655</c:v>
                </c:pt>
                <c:pt idx="11">
                  <c:v>4644</c:v>
                </c:pt>
                <c:pt idx="12">
                  <c:v>4631</c:v>
                </c:pt>
                <c:pt idx="13">
                  <c:v>4621</c:v>
                </c:pt>
                <c:pt idx="14">
                  <c:v>4651</c:v>
                </c:pt>
                <c:pt idx="15">
                  <c:v>4677.1000000000004</c:v>
                </c:pt>
                <c:pt idx="16">
                  <c:v>4694.5</c:v>
                </c:pt>
                <c:pt idx="17">
                  <c:v>4715</c:v>
                </c:pt>
                <c:pt idx="18">
                  <c:v>4713.3999999999996</c:v>
                </c:pt>
                <c:pt idx="19">
                  <c:v>4751.3999999999996</c:v>
                </c:pt>
                <c:pt idx="20">
                  <c:v>4730.2700000000004</c:v>
                </c:pt>
                <c:pt idx="21">
                  <c:v>4729.7</c:v>
                </c:pt>
                <c:pt idx="22">
                  <c:v>4733.3999999999996</c:v>
                </c:pt>
                <c:pt idx="23">
                  <c:v>4694.5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99-453D-B5E2-F1D4DED6E619}"/>
            </c:ext>
          </c:extLst>
        </c:ser>
        <c:ser>
          <c:idx val="0"/>
          <c:order val="1"/>
          <c:tx>
            <c:strRef>
              <c:f>'Abb. 2.2_Flächenentwicklung'!$E$92</c:f>
              <c:strCache>
                <c:ptCount val="1"/>
                <c:pt idx="0">
                  <c:v>Beobachtet (bis 2009 korrigiert)</c:v>
                </c:pt>
              </c:strCache>
            </c:strRef>
          </c:tx>
          <c:spPr>
            <a:ln w="31750" cap="rnd">
              <a:solidFill>
                <a:srgbClr val="008CD2"/>
              </a:solidFill>
              <a:round/>
            </a:ln>
            <a:effectLst/>
          </c:spPr>
          <c:marker>
            <c:symbol val="none"/>
          </c:marker>
          <c:cat>
            <c:numRef>
              <c:f>[1]Tabelle_erweitert!$Q$205:$Q$239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</c:numCache>
            </c:numRef>
          </c:cat>
          <c:val>
            <c:numRef>
              <c:f>'Abb. 2.2_Flächenentwicklung'!$E$93:$E$127</c:f>
              <c:numCache>
                <c:formatCode>#,##0</c:formatCode>
                <c:ptCount val="35"/>
                <c:pt idx="0">
                  <c:v>5011.9666666666662</c:v>
                </c:pt>
                <c:pt idx="1">
                  <c:v>4976.9666666666662</c:v>
                </c:pt>
                <c:pt idx="2">
                  <c:v>4933.9666666666662</c:v>
                </c:pt>
                <c:pt idx="3">
                  <c:v>4931.9666666666662</c:v>
                </c:pt>
                <c:pt idx="4">
                  <c:v>4876.9666666666662</c:v>
                </c:pt>
                <c:pt idx="5">
                  <c:v>4892.9666666666662</c:v>
                </c:pt>
                <c:pt idx="6">
                  <c:v>4845.9666666666662</c:v>
                </c:pt>
                <c:pt idx="7">
                  <c:v>4838.9666666666662</c:v>
                </c:pt>
                <c:pt idx="8">
                  <c:v>4752.9666666666662</c:v>
                </c:pt>
                <c:pt idx="9">
                  <c:v>4704.9666666666662</c:v>
                </c:pt>
                <c:pt idx="10">
                  <c:v>4654.6930000000002</c:v>
                </c:pt>
                <c:pt idx="11">
                  <c:v>4644</c:v>
                </c:pt>
                <c:pt idx="12">
                  <c:v>4630.8</c:v>
                </c:pt>
                <c:pt idx="13">
                  <c:v>4621</c:v>
                </c:pt>
                <c:pt idx="14">
                  <c:v>4650.7</c:v>
                </c:pt>
                <c:pt idx="15">
                  <c:v>4677.1000000000004</c:v>
                </c:pt>
                <c:pt idx="16">
                  <c:v>4694.4690000000001</c:v>
                </c:pt>
                <c:pt idx="17">
                  <c:v>4715</c:v>
                </c:pt>
                <c:pt idx="18">
                  <c:v>4713.3999999999996</c:v>
                </c:pt>
                <c:pt idx="19">
                  <c:v>4751.3999999999996</c:v>
                </c:pt>
                <c:pt idx="20">
                  <c:v>4730.2740000000003</c:v>
                </c:pt>
                <c:pt idx="21">
                  <c:v>4729.7</c:v>
                </c:pt>
                <c:pt idx="22">
                  <c:v>4733.3999999999996</c:v>
                </c:pt>
                <c:pt idx="23">
                  <c:v>4694.5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99-453D-B5E2-F1D4DED6E619}"/>
            </c:ext>
          </c:extLst>
        </c:ser>
        <c:ser>
          <c:idx val="2"/>
          <c:order val="2"/>
          <c:tx>
            <c:strRef>
              <c:f>'Abb. 2.2_Flächenentwicklung'!$G$92</c:f>
              <c:strCache>
                <c:ptCount val="1"/>
                <c:pt idx="0">
                  <c:v>Thünen-Baseline</c:v>
                </c:pt>
              </c:strCache>
            </c:strRef>
          </c:tx>
          <c:spPr>
            <a:ln w="317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'Abb. 2.2_Flächenentwicklung'!$G$93:$G$127</c:f>
              <c:numCache>
                <c:formatCode>#,##0</c:formatCode>
                <c:ptCount val="35"/>
                <c:pt idx="0">
                  <c:v>5011.9666666666662</c:v>
                </c:pt>
                <c:pt idx="1">
                  <c:v>4976.9666666666662</c:v>
                </c:pt>
                <c:pt idx="2">
                  <c:v>4933.9666666666662</c:v>
                </c:pt>
                <c:pt idx="3">
                  <c:v>4931.9666666666662</c:v>
                </c:pt>
                <c:pt idx="4">
                  <c:v>4876.9666666666662</c:v>
                </c:pt>
                <c:pt idx="5">
                  <c:v>4892.9666666666662</c:v>
                </c:pt>
                <c:pt idx="6">
                  <c:v>4845.9666666666662</c:v>
                </c:pt>
                <c:pt idx="7">
                  <c:v>4838.9666666666662</c:v>
                </c:pt>
                <c:pt idx="8">
                  <c:v>4752.9666666666662</c:v>
                </c:pt>
                <c:pt idx="9">
                  <c:v>4704.9666666666662</c:v>
                </c:pt>
                <c:pt idx="10">
                  <c:v>4654.6930000000002</c:v>
                </c:pt>
                <c:pt idx="11">
                  <c:v>4644</c:v>
                </c:pt>
                <c:pt idx="12">
                  <c:v>4630.8</c:v>
                </c:pt>
                <c:pt idx="13">
                  <c:v>4621</c:v>
                </c:pt>
                <c:pt idx="14">
                  <c:v>4650.7</c:v>
                </c:pt>
                <c:pt idx="15">
                  <c:v>4677.1000000000004</c:v>
                </c:pt>
                <c:pt idx="16">
                  <c:v>4694.4690000000001</c:v>
                </c:pt>
                <c:pt idx="17">
                  <c:v>4715</c:v>
                </c:pt>
                <c:pt idx="18">
                  <c:v>4713.3999999999996</c:v>
                </c:pt>
                <c:pt idx="19">
                  <c:v>4751.3999999999996</c:v>
                </c:pt>
                <c:pt idx="20">
                  <c:v>4730.2740000000003</c:v>
                </c:pt>
                <c:pt idx="21">
                  <c:v>4729.7</c:v>
                </c:pt>
                <c:pt idx="22">
                  <c:v>4733.3999999999996</c:v>
                </c:pt>
                <c:pt idx="23">
                  <c:v>4694.5</c:v>
                </c:pt>
                <c:pt idx="24">
                  <c:v>4698.1873912732981</c:v>
                </c:pt>
                <c:pt idx="25">
                  <c:v>4701.8747825465962</c:v>
                </c:pt>
                <c:pt idx="26">
                  <c:v>4705.5621738198943</c:v>
                </c:pt>
                <c:pt idx="27">
                  <c:v>4709.2495650931924</c:v>
                </c:pt>
                <c:pt idx="28">
                  <c:v>4712.9369563664904</c:v>
                </c:pt>
                <c:pt idx="29">
                  <c:v>4716.6243476397885</c:v>
                </c:pt>
                <c:pt idx="30">
                  <c:v>4720.3117389130866</c:v>
                </c:pt>
                <c:pt idx="31">
                  <c:v>4723.9991301863847</c:v>
                </c:pt>
                <c:pt idx="32">
                  <c:v>4727.6865214596828</c:v>
                </c:pt>
                <c:pt idx="33">
                  <c:v>4731.3739127329809</c:v>
                </c:pt>
                <c:pt idx="34">
                  <c:v>4735.061304006279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99-453D-B5E2-F1D4DED6E619}"/>
            </c:ext>
          </c:extLst>
        </c:ser>
        <c:ser>
          <c:idx val="3"/>
          <c:order val="3"/>
          <c:tx>
            <c:strRef>
              <c:f>'Abb. 2.2_Flächenentwicklung'!$F$92</c:f>
              <c:strCache>
                <c:ptCount val="1"/>
                <c:pt idx="0">
                  <c:v>Trend (10 Jahre)</c:v>
                </c:pt>
              </c:strCache>
            </c:strRef>
          </c:tx>
          <c:spPr>
            <a:ln w="31750" cap="rnd">
              <a:solidFill>
                <a:srgbClr val="008CD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[1]Tabelle_erweitert!$Q$205:$Q$239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</c:numCache>
            </c:numRef>
          </c:cat>
          <c:val>
            <c:numRef>
              <c:f>'Abb. 2.2_Flächenentwicklung'!$F$93:$F$127</c:f>
              <c:numCache>
                <c:formatCode>#,##0</c:formatCode>
                <c:ptCount val="35"/>
                <c:pt idx="0">
                  <c:v>5011.9666666666662</c:v>
                </c:pt>
                <c:pt idx="1">
                  <c:v>4976.9666666666662</c:v>
                </c:pt>
                <c:pt idx="2">
                  <c:v>4933.9666666666662</c:v>
                </c:pt>
                <c:pt idx="3">
                  <c:v>4931.9666666666662</c:v>
                </c:pt>
                <c:pt idx="4">
                  <c:v>4876.9666666666662</c:v>
                </c:pt>
                <c:pt idx="5">
                  <c:v>4892.9666666666662</c:v>
                </c:pt>
                <c:pt idx="6">
                  <c:v>4845.9666666666662</c:v>
                </c:pt>
                <c:pt idx="7">
                  <c:v>4838.9666666666662</c:v>
                </c:pt>
                <c:pt idx="8">
                  <c:v>4752.9666666666662</c:v>
                </c:pt>
                <c:pt idx="9">
                  <c:v>4704.9666666666662</c:v>
                </c:pt>
                <c:pt idx="10">
                  <c:v>4654.6930000000002</c:v>
                </c:pt>
                <c:pt idx="11">
                  <c:v>4644</c:v>
                </c:pt>
                <c:pt idx="12">
                  <c:v>4630.8</c:v>
                </c:pt>
                <c:pt idx="13">
                  <c:v>4621</c:v>
                </c:pt>
                <c:pt idx="14">
                  <c:v>4650.7</c:v>
                </c:pt>
                <c:pt idx="15">
                  <c:v>4677.1000000000004</c:v>
                </c:pt>
                <c:pt idx="16">
                  <c:v>4694.4690000000001</c:v>
                </c:pt>
                <c:pt idx="17">
                  <c:v>4715</c:v>
                </c:pt>
                <c:pt idx="18">
                  <c:v>4713.3999999999996</c:v>
                </c:pt>
                <c:pt idx="19">
                  <c:v>4751.3999999999996</c:v>
                </c:pt>
                <c:pt idx="20">
                  <c:v>4730.2740000000003</c:v>
                </c:pt>
                <c:pt idx="21">
                  <c:v>4729.7</c:v>
                </c:pt>
                <c:pt idx="22">
                  <c:v>4733.3999999999996</c:v>
                </c:pt>
                <c:pt idx="23">
                  <c:v>4694.5</c:v>
                </c:pt>
                <c:pt idx="24">
                  <c:v>4701.18</c:v>
                </c:pt>
                <c:pt idx="25">
                  <c:v>4707.8600000000006</c:v>
                </c:pt>
                <c:pt idx="26">
                  <c:v>4714.5400000000009</c:v>
                </c:pt>
                <c:pt idx="27">
                  <c:v>4721.2200000000012</c:v>
                </c:pt>
                <c:pt idx="28">
                  <c:v>4727.9000000000015</c:v>
                </c:pt>
                <c:pt idx="29">
                  <c:v>4734.5800000000017</c:v>
                </c:pt>
                <c:pt idx="30">
                  <c:v>4741.260000000002</c:v>
                </c:pt>
                <c:pt idx="31">
                  <c:v>4747.9400000000023</c:v>
                </c:pt>
                <c:pt idx="32">
                  <c:v>4754.6200000000026</c:v>
                </c:pt>
                <c:pt idx="33">
                  <c:v>4761.3000000000029</c:v>
                </c:pt>
                <c:pt idx="34">
                  <c:v>4767.9800000000032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99-453D-B5E2-F1D4DED6E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6337983"/>
        <c:axId val="716320927"/>
        <c:extLst/>
      </c:lineChart>
      <c:catAx>
        <c:axId val="716337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6320927"/>
        <c:crosses val="autoZero"/>
        <c:auto val="1"/>
        <c:lblAlgn val="ctr"/>
        <c:lblOffset val="100"/>
        <c:tickMarkSkip val="5"/>
        <c:noMultiLvlLbl val="0"/>
      </c:catAx>
      <c:valAx>
        <c:axId val="716320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6337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8191684749892271E-2"/>
          <c:y val="0"/>
          <c:w val="0.92159997894706835"/>
          <c:h val="0.165683206886578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40128106730339E-2"/>
          <c:y val="0.21341077100433328"/>
          <c:w val="0.88848574433610961"/>
          <c:h val="0.680296924364222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'Abb. 2.4._GAP_Direktzahlungen'!$M$15</c:f>
              <c:strCache>
                <c:ptCount val="1"/>
                <c:pt idx="0">
                  <c:v>Einkommensunterstützung</c:v>
                </c:pt>
              </c:strCache>
            </c:strRef>
          </c:tx>
          <c:spPr>
            <a:pattFill prst="divot">
              <a:fgClr>
                <a:srgbClr val="548235"/>
              </a:fgClr>
              <a:bgClr>
                <a:schemeClr val="bg1">
                  <a:lumMod val="65000"/>
                </a:schemeClr>
              </a:bgClr>
            </a:pattFill>
            <a:ln w="3175">
              <a:solidFill>
                <a:schemeClr val="bg1"/>
              </a:solidFill>
            </a:ln>
            <a:effectLst/>
          </c:spPr>
          <c:invertIfNegative val="0"/>
          <c:dLbls>
            <c:numFmt formatCode="#\ 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('Abb. 2.4._GAP_Direktzahlungen'!$O$13:$S$13,'Abb. 2.4._GAP_Direktzahlungen'!$Y$13)</c:f>
            </c:multiLvlStrRef>
          </c:cat>
          <c:val>
            <c:numRef>
              <c:f>('Abb. 2.4._GAP_Direktzahlungen'!$O$15:$S$15,'Abb. 2.4._GAP_Direktzahlungen'!$Y$15)</c:f>
              <c:numCache>
                <c:formatCode>#,##0</c:formatCode>
                <c:ptCount val="6"/>
                <c:pt idx="0">
                  <c:v>2608.60921568</c:v>
                </c:pt>
                <c:pt idx="1">
                  <c:v>2562.2436821799997</c:v>
                </c:pt>
                <c:pt idx="2">
                  <c:v>2484.8553917199997</c:v>
                </c:pt>
                <c:pt idx="3">
                  <c:v>2484.8553917199997</c:v>
                </c:pt>
                <c:pt idx="4">
                  <c:v>2484.8553917199997</c:v>
                </c:pt>
                <c:pt idx="5">
                  <c:v>2484.8553917199997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2-4CC8-A9F7-75C9E7726277}"/>
            </c:ext>
          </c:extLst>
        </c:ser>
        <c:ser>
          <c:idx val="1"/>
          <c:order val="1"/>
          <c:tx>
            <c:strRef>
              <c:f>'Abb. 2.4._GAP_Direktzahlungen'!$M$16</c:f>
              <c:strCache>
                <c:ptCount val="1"/>
                <c:pt idx="0">
                  <c:v>Ökoregelungen</c:v>
                </c:pt>
              </c:strCache>
            </c:strRef>
          </c:tx>
          <c:spPr>
            <a:solidFill>
              <a:srgbClr val="78BE1E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numFmt formatCode="#\ 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('Abb. 2.4._GAP_Direktzahlungen'!$O$13:$S$13,'Abb. 2.4._GAP_Direktzahlungen'!$Y$13)</c:f>
            </c:multiLvlStrRef>
          </c:cat>
          <c:val>
            <c:numRef>
              <c:f>('Abb. 2.4._GAP_Direktzahlungen'!$O$16:$S$16,'Abb. 2.4._GAP_Direktzahlungen'!$Y$16)</c:f>
              <c:numCache>
                <c:formatCode>#,##0</c:formatCode>
                <c:ptCount val="6"/>
                <c:pt idx="0">
                  <c:v>1006.1354299999998</c:v>
                </c:pt>
                <c:pt idx="1">
                  <c:v>989.28442500000006</c:v>
                </c:pt>
                <c:pt idx="2">
                  <c:v>961.01918999999998</c:v>
                </c:pt>
                <c:pt idx="3">
                  <c:v>961.01918999999998</c:v>
                </c:pt>
                <c:pt idx="4">
                  <c:v>961.01918999999998</c:v>
                </c:pt>
                <c:pt idx="5">
                  <c:v>961.01918999999998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E2-4CC8-A9F7-75C9E7726277}"/>
            </c:ext>
          </c:extLst>
        </c:ser>
        <c:ser>
          <c:idx val="2"/>
          <c:order val="2"/>
          <c:tx>
            <c:strRef>
              <c:f>'Abb. 2.4._GAP_Direktzahlungen'!$M$17</c:f>
              <c:strCache>
                <c:ptCount val="1"/>
                <c:pt idx="0">
                  <c:v>Umverteilungsprämie</c:v>
                </c:pt>
              </c:strCache>
            </c:strRef>
          </c:tx>
          <c:spPr>
            <a:solidFill>
              <a:srgbClr val="008CD2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('Abb. 2.4._GAP_Direktzahlungen'!$O$13:$S$13,'Abb. 2.4._GAP_Direktzahlungen'!$Y$13)</c:f>
            </c:multiLvlStrRef>
          </c:cat>
          <c:val>
            <c:numRef>
              <c:f>('Abb. 2.4._GAP_Direktzahlungen'!$O$17:$S$17,'Abb. 2.4._GAP_Direktzahlungen'!$Y$17)</c:f>
              <c:numCache>
                <c:formatCode>#,##0</c:formatCode>
                <c:ptCount val="6"/>
                <c:pt idx="0">
                  <c:v>524.97663483999997</c:v>
                </c:pt>
                <c:pt idx="1">
                  <c:v>516.08223572999998</c:v>
                </c:pt>
                <c:pt idx="2">
                  <c:v>501.34708175999998</c:v>
                </c:pt>
                <c:pt idx="3">
                  <c:v>501.34708175999998</c:v>
                </c:pt>
                <c:pt idx="4">
                  <c:v>501.34708175999998</c:v>
                </c:pt>
                <c:pt idx="5">
                  <c:v>501.34708175999998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E2-4CC8-A9F7-75C9E7726277}"/>
            </c:ext>
          </c:extLst>
        </c:ser>
        <c:ser>
          <c:idx val="3"/>
          <c:order val="3"/>
          <c:tx>
            <c:strRef>
              <c:f>'Abb. 2.4._GAP_Direktzahlungen'!$M$18</c:f>
              <c:strCache>
                <c:ptCount val="1"/>
                <c:pt idx="0">
                  <c:v>Junglandwirteprämie</c:v>
                </c:pt>
              </c:strCache>
            </c:strRef>
          </c:tx>
          <c:spPr>
            <a:solidFill>
              <a:srgbClr val="C4BD97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6.9795427196149215E-2"/>
                  <c:y val="1.8327605956471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E2-4CC8-A9F7-75C9E772627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E2-4CC8-A9F7-75C9E772627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E2-4CC8-A9F7-75C9E772627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E2-4CC8-A9F7-75C9E772627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E2-4CC8-A9F7-75C9E7726277}"/>
                </c:ext>
              </c:extLst>
            </c:dLbl>
            <c:dLbl>
              <c:idx val="5"/>
              <c:layout>
                <c:manualLayout>
                  <c:x val="7.4608904933814682E-2"/>
                  <c:y val="3.2073310423825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E2-4CC8-A9F7-75C9E77262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B5AC7D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('Abb. 2.4._GAP_Direktzahlungen'!$O$13:$S$13,'Abb. 2.4._GAP_Direktzahlungen'!$Y$13)</c:f>
            </c:multiLvlStrRef>
          </c:cat>
          <c:val>
            <c:numRef>
              <c:f>('Abb. 2.4._GAP_Direktzahlungen'!$O$18:$S$18,'Abb. 2.4._GAP_Direktzahlungen'!$Y$18)</c:f>
              <c:numCache>
                <c:formatCode>#,##0</c:formatCode>
                <c:ptCount val="6"/>
                <c:pt idx="0">
                  <c:v>147.46718891999998</c:v>
                </c:pt>
                <c:pt idx="1">
                  <c:v>147.46718891999998</c:v>
                </c:pt>
                <c:pt idx="2">
                  <c:v>147.46718891999998</c:v>
                </c:pt>
                <c:pt idx="3">
                  <c:v>147.46718891999998</c:v>
                </c:pt>
                <c:pt idx="4">
                  <c:v>147.46718891999998</c:v>
                </c:pt>
                <c:pt idx="5">
                  <c:v>147.46718891999998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8E2-4CC8-A9F7-75C9E7726277}"/>
            </c:ext>
          </c:extLst>
        </c:ser>
        <c:ser>
          <c:idx val="4"/>
          <c:order val="4"/>
          <c:tx>
            <c:strRef>
              <c:f>'Abb. 2.4._GAP_Direktzahlungen'!$M$19</c:f>
              <c:strCache>
                <c:ptCount val="1"/>
                <c:pt idx="0">
                  <c:v>Gekoppelte Prämien</c:v>
                </c:pt>
              </c:strCache>
            </c:strRef>
          </c:tx>
          <c:spPr>
            <a:solidFill>
              <a:srgbClr val="E17D00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6.9795427196149215E-2"/>
                  <c:y val="-3.2073310423825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E2-4CC8-A9F7-75C9E772627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E2-4CC8-A9F7-75C9E772627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E2-4CC8-A9F7-75C9E772627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E2-4CC8-A9F7-75C9E772627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E2-4CC8-A9F7-75C9E7726277}"/>
                </c:ext>
              </c:extLst>
            </c:dLbl>
            <c:dLbl>
              <c:idx val="5"/>
              <c:layout>
                <c:manualLayout>
                  <c:x val="7.2202166064981949E-2"/>
                  <c:y val="-1.3745704467353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E2-4CC8-A9F7-75C9E77262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E17D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('Abb. 2.4._GAP_Direktzahlungen'!$O$13:$S$13,'Abb. 2.4._GAP_Direktzahlungen'!$Y$13)</c:f>
            </c:multiLvlStrRef>
          </c:cat>
          <c:val>
            <c:numRef>
              <c:f>('Abb. 2.4._GAP_Direktzahlungen'!$O$19:$S$19,'Abb. 2.4._GAP_Direktzahlungen'!$Y$19)</c:f>
              <c:numCache>
                <c:formatCode>#,##0</c:formatCode>
                <c:ptCount val="6"/>
                <c:pt idx="0">
                  <c:v>87.490913360000008</c:v>
                </c:pt>
                <c:pt idx="1">
                  <c:v>86.016216619999994</c:v>
                </c:pt>
                <c:pt idx="2">
                  <c:v>83.557939469999994</c:v>
                </c:pt>
                <c:pt idx="3">
                  <c:v>83.557939469999994</c:v>
                </c:pt>
                <c:pt idx="4">
                  <c:v>83.557939469999994</c:v>
                </c:pt>
                <c:pt idx="5">
                  <c:v>83.557939469999994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8E2-4CC8-A9F7-75C9E7726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827892928"/>
        <c:axId val="1827884192"/>
      </c:barChart>
      <c:lineChart>
        <c:grouping val="standard"/>
        <c:varyColors val="0"/>
        <c:ser>
          <c:idx val="5"/>
          <c:order val="5"/>
          <c:tx>
            <c:strRef>
              <c:f>'Abb. 2.4._GAP_Direktzahlungen'!$M$20</c:f>
              <c:strCache>
                <c:ptCount val="1"/>
                <c:pt idx="0">
                  <c:v>Insgesamt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#\ 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…</c:v>
              </c:pt>
              <c:pt idx="5">
                <c:v>2034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f>('Abb. 2.4._GAP_Direktzahlungen'!$O$20:$S$20,'Abb. 2.4._GAP_Direktzahlungen'!$Y$20)</c:f>
              <c:numCache>
                <c:formatCode>#,##0</c:formatCode>
                <c:ptCount val="6"/>
                <c:pt idx="0">
                  <c:v>4374.6793828</c:v>
                </c:pt>
                <c:pt idx="1">
                  <c:v>4301.09374845</c:v>
                </c:pt>
                <c:pt idx="2">
                  <c:v>4178.2467918699995</c:v>
                </c:pt>
                <c:pt idx="3">
                  <c:v>4178.2467918699995</c:v>
                </c:pt>
                <c:pt idx="4">
                  <c:v>4178.2467918699995</c:v>
                </c:pt>
                <c:pt idx="5">
                  <c:v>4178.2467918699995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8E2-4CC8-A9F7-75C9E7726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7892928"/>
        <c:axId val="1827884192"/>
      </c:lineChart>
      <c:catAx>
        <c:axId val="182789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27884192"/>
        <c:crosses val="autoZero"/>
        <c:auto val="1"/>
        <c:lblAlgn val="ctr"/>
        <c:lblOffset val="100"/>
        <c:noMultiLvlLbl val="0"/>
      </c:catAx>
      <c:valAx>
        <c:axId val="182788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2789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6.7048712773719168E-2"/>
          <c:y val="9.1591128428534074E-3"/>
          <c:w val="0.89959223889646811"/>
          <c:h val="0.15634854921485331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6511605406682826"/>
          <c:y val="0.19725938972181861"/>
          <c:w val="0.50962779233290223"/>
          <c:h val="0.7281003492727179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CD6-487F-B394-DBAFABF147BB}"/>
              </c:ext>
            </c:extLst>
          </c:dPt>
          <c:dPt>
            <c:idx val="1"/>
            <c:bubble3D val="0"/>
            <c:spPr>
              <a:solidFill>
                <a:schemeClr val="bg2">
                  <a:lumMod val="75000"/>
                </a:schemeClr>
              </a:solid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D6-487F-B394-DBAFABF147BB}"/>
              </c:ext>
            </c:extLst>
          </c:dPt>
          <c:dPt>
            <c:idx val="2"/>
            <c:bubble3D val="0"/>
            <c:spPr>
              <a:solidFill>
                <a:schemeClr val="bg2">
                  <a:lumMod val="90000"/>
                </a:schemeClr>
              </a:solid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D6-487F-B394-DBAFABF147BB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CD6-487F-B394-DBAFABF147BB}"/>
              </c:ext>
            </c:extLst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CD6-487F-B394-DBAFABF147BB}"/>
              </c:ext>
            </c:extLst>
          </c:dPt>
          <c:dPt>
            <c:idx val="5"/>
            <c:bubble3D val="0"/>
            <c:spPr>
              <a:solidFill>
                <a:schemeClr val="accent3">
                  <a:lumMod val="50000"/>
                </a:schemeClr>
              </a:solid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CD6-487F-B394-DBAFABF147BB}"/>
              </c:ext>
            </c:extLst>
          </c:dPt>
          <c:dPt>
            <c:idx val="6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CD6-487F-B394-DBAFABF147BB}"/>
              </c:ext>
            </c:extLst>
          </c:dPt>
          <c:dPt>
            <c:idx val="7"/>
            <c:bubble3D val="0"/>
            <c:spPr>
              <a:solidFill>
                <a:srgbClr val="9C6752"/>
              </a:solid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CD6-487F-B394-DBAFABF147BB}"/>
              </c:ext>
            </c:extLst>
          </c:dPt>
          <c:dLbls>
            <c:dLbl>
              <c:idx val="0"/>
              <c:layout>
                <c:manualLayout>
                  <c:x val="0.2829365704286963"/>
                  <c:y val="-6.82870370370370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D6-487F-B394-DBAFABF147BB}"/>
                </c:ext>
              </c:extLst>
            </c:dLbl>
            <c:dLbl>
              <c:idx val="1"/>
              <c:layout>
                <c:manualLayout>
                  <c:x val="0.22812685914260708"/>
                  <c:y val="7.53368328958880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D6-487F-B394-DBAFABF147BB}"/>
                </c:ext>
              </c:extLst>
            </c:dLbl>
            <c:dLbl>
              <c:idx val="2"/>
              <c:layout>
                <c:manualLayout>
                  <c:x val="0.22454199475065606"/>
                  <c:y val="0.116620370370370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D6-487F-B394-DBAFABF147BB}"/>
                </c:ext>
              </c:extLst>
            </c:dLbl>
            <c:dLbl>
              <c:idx val="3"/>
              <c:layout>
                <c:manualLayout>
                  <c:x val="-0.21648425196850393"/>
                  <c:y val="0.1153937007874014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D6-487F-B394-DBAFABF147BB}"/>
                </c:ext>
              </c:extLst>
            </c:dLbl>
            <c:dLbl>
              <c:idx val="4"/>
              <c:layout>
                <c:manualLayout>
                  <c:x val="-0.19941870544494356"/>
                  <c:y val="-9.15245314315684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57347251627587"/>
                      <c:h val="0.197135712391344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CD6-487F-B394-DBAFABF147BB}"/>
                </c:ext>
              </c:extLst>
            </c:dLbl>
            <c:dLbl>
              <c:idx val="5"/>
              <c:layout>
                <c:manualLayout>
                  <c:x val="-0.19194759873577691"/>
                  <c:y val="-0.184172079478888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D6-487F-B394-DBAFABF147BB}"/>
                </c:ext>
              </c:extLst>
            </c:dLbl>
            <c:dLbl>
              <c:idx val="6"/>
              <c:layout>
                <c:manualLayout>
                  <c:x val="-0.11337931066233599"/>
                  <c:y val="-0.204902251919478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D6-487F-B394-DBAFABF147BB}"/>
                </c:ext>
              </c:extLst>
            </c:dLbl>
            <c:dLbl>
              <c:idx val="7"/>
              <c:layout>
                <c:manualLayout>
                  <c:x val="3.1458713632293397E-2"/>
                  <c:y val="-0.204596530817811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9C675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57362042071984"/>
                      <c:h val="0.151001753308037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DCD6-487F-B394-DBAFABF147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[2]Grafiken!$L$56:$L$63</c:f>
              <c:strCache>
                <c:ptCount val="8"/>
                <c:pt idx="0">
                  <c:v>Nichtproduktive Flächen auf Ackerland</c:v>
                </c:pt>
                <c:pt idx="1">
                  <c:v>Vielfältige Kulturen</c:v>
                </c:pt>
                <c:pt idx="2">
                  <c:v>Verzicht auf chemisch-synthetische PSM</c:v>
                </c:pt>
                <c:pt idx="3">
                  <c:v>Extensivierung von Dauergrünland (gesamter Betrieb)</c:v>
                </c:pt>
                <c:pt idx="4">
                  <c:v>Extensivierung von Dauergrünland (Kennarten)</c:v>
                </c:pt>
                <c:pt idx="5">
                  <c:v>Nichtproduktive Flächen auf Grünland</c:v>
                </c:pt>
                <c:pt idx="6">
                  <c:v>Natura 2000 Gebiete</c:v>
                </c:pt>
                <c:pt idx="7">
                  <c:v>Agroforst</c:v>
                </c:pt>
              </c:strCache>
            </c:strRef>
          </c:cat>
          <c:val>
            <c:numRef>
              <c:f>('Abb. 2.5_GAP_Ökoregelungen'!$O$13,'Abb. 2.5_GAP_Ökoregelungen'!$O$11,'Abb. 2.5_GAP_Ökoregelungen'!$O$12,'Abb. 2.5_GAP_Ökoregelungen'!$O$15,'Abb. 2.5_GAP_Ökoregelungen'!$O$16,'Abb. 2.5_GAP_Ökoregelungen'!$O$17,'Abb. 2.5_GAP_Ökoregelungen'!$O$18,'Abb. 2.5_GAP_Ökoregelungen'!$O$19)</c:f>
              <c:numCache>
                <c:formatCode>#,##0.000</c:formatCode>
                <c:ptCount val="8"/>
                <c:pt idx="0">
                  <c:v>0.30436599999999997</c:v>
                </c:pt>
                <c:pt idx="1">
                  <c:v>2.597038</c:v>
                </c:pt>
                <c:pt idx="2">
                  <c:v>0.8852819999999999</c:v>
                </c:pt>
                <c:pt idx="3">
                  <c:v>1.9780810000000002</c:v>
                </c:pt>
                <c:pt idx="4">
                  <c:v>0.64060499999999998</c:v>
                </c:pt>
                <c:pt idx="5">
                  <c:v>0.20524799999999999</c:v>
                </c:pt>
                <c:pt idx="6">
                  <c:v>1.312012</c:v>
                </c:pt>
                <c:pt idx="7">
                  <c:v>1.15E-2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CD6-487F-B394-DBAFABF14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6511605406682826"/>
          <c:y val="0.19725938972181861"/>
          <c:w val="0.50962779233290223"/>
          <c:h val="0.7281003492727179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0C-4174-A551-73DFDF322B53}"/>
              </c:ext>
            </c:extLst>
          </c:dPt>
          <c:dPt>
            <c:idx val="1"/>
            <c:bubble3D val="0"/>
            <c:spPr>
              <a:solidFill>
                <a:schemeClr val="bg2">
                  <a:lumMod val="75000"/>
                </a:schemeClr>
              </a:solid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0C-4174-A551-73DFDF322B53}"/>
              </c:ext>
            </c:extLst>
          </c:dPt>
          <c:dPt>
            <c:idx val="2"/>
            <c:bubble3D val="0"/>
            <c:spPr>
              <a:solidFill>
                <a:schemeClr val="bg2">
                  <a:lumMod val="90000"/>
                </a:schemeClr>
              </a:solid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0C-4174-A551-73DFDF322B53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10C-4174-A551-73DFDF322B53}"/>
              </c:ext>
            </c:extLst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10C-4174-A551-73DFDF322B53}"/>
              </c:ext>
            </c:extLst>
          </c:dPt>
          <c:dPt>
            <c:idx val="5"/>
            <c:bubble3D val="0"/>
            <c:spPr>
              <a:solidFill>
                <a:schemeClr val="accent3">
                  <a:lumMod val="50000"/>
                </a:schemeClr>
              </a:solid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10C-4174-A551-73DFDF322B53}"/>
              </c:ext>
            </c:extLst>
          </c:dPt>
          <c:dPt>
            <c:idx val="6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10C-4174-A551-73DFDF322B53}"/>
              </c:ext>
            </c:extLst>
          </c:dPt>
          <c:dPt>
            <c:idx val="7"/>
            <c:bubble3D val="0"/>
            <c:spPr>
              <a:solidFill>
                <a:srgbClr val="9C6752"/>
              </a:solid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10C-4174-A551-73DFDF322B53}"/>
              </c:ext>
            </c:extLst>
          </c:dPt>
          <c:dLbls>
            <c:dLbl>
              <c:idx val="0"/>
              <c:layout>
                <c:manualLayout>
                  <c:x val="0.2829365704286963"/>
                  <c:y val="-6.82870370370370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0C-4174-A551-73DFDF322B53}"/>
                </c:ext>
              </c:extLst>
            </c:dLbl>
            <c:dLbl>
              <c:idx val="1"/>
              <c:layout>
                <c:manualLayout>
                  <c:x val="0.22812685914260708"/>
                  <c:y val="7.53368328958880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0C-4174-A551-73DFDF322B53}"/>
                </c:ext>
              </c:extLst>
            </c:dLbl>
            <c:dLbl>
              <c:idx val="2"/>
              <c:layout>
                <c:manualLayout>
                  <c:x val="0.22454199475065606"/>
                  <c:y val="0.116620370370370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0C-4174-A551-73DFDF322B53}"/>
                </c:ext>
              </c:extLst>
            </c:dLbl>
            <c:dLbl>
              <c:idx val="3"/>
              <c:layout>
                <c:manualLayout>
                  <c:x val="-0.21648425196850393"/>
                  <c:y val="0.1153937007874014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0C-4174-A551-73DFDF322B53}"/>
                </c:ext>
              </c:extLst>
            </c:dLbl>
            <c:dLbl>
              <c:idx val="4"/>
              <c:layout>
                <c:manualLayout>
                  <c:x val="-0.19941870544494356"/>
                  <c:y val="-9.15245314315684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57347251627587"/>
                      <c:h val="0.197135712391344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0C-4174-A551-73DFDF322B53}"/>
                </c:ext>
              </c:extLst>
            </c:dLbl>
            <c:dLbl>
              <c:idx val="5"/>
              <c:layout>
                <c:manualLayout>
                  <c:x val="-0.25626368213030337"/>
                  <c:y val="-0.1043770531594266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0C-4174-A551-73DFDF322B53}"/>
                </c:ext>
              </c:extLst>
            </c:dLbl>
            <c:dLbl>
              <c:idx val="6"/>
              <c:layout>
                <c:manualLayout>
                  <c:x val="-0.14846084864391954"/>
                  <c:y val="-0.1713043161271507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0C-4174-A551-73DFDF322B53}"/>
                </c:ext>
              </c:extLst>
            </c:dLbl>
            <c:dLbl>
              <c:idx val="7"/>
              <c:layout>
                <c:manualLayout>
                  <c:x val="1.976488028783404E-2"/>
                  <c:y val="-0.204596530817811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9C675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57362042071984"/>
                      <c:h val="0.151001753308037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0C-4174-A551-73DFDF322B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[2]Grafiken!$Z$56:$Z$63</c:f>
              <c:strCache>
                <c:ptCount val="8"/>
                <c:pt idx="0">
                  <c:v>Nichtproduktive Flächen auf Ackerland</c:v>
                </c:pt>
                <c:pt idx="1">
                  <c:v>Vielfältige Kulturen</c:v>
                </c:pt>
                <c:pt idx="2">
                  <c:v>Verzicht auf chemisch-synthetische PSM</c:v>
                </c:pt>
                <c:pt idx="3">
                  <c:v>Extensivierung von Dauergrünland (gesamter Betrieb)</c:v>
                </c:pt>
                <c:pt idx="4">
                  <c:v>Extensivierung von Dauergrünland (Kennarten)</c:v>
                </c:pt>
                <c:pt idx="5">
                  <c:v>Nichtproduktive Flächen auf Grünland</c:v>
                </c:pt>
                <c:pt idx="6">
                  <c:v>Natura 2000 Gebiete</c:v>
                </c:pt>
                <c:pt idx="7">
                  <c:v>Agroforst</c:v>
                </c:pt>
              </c:strCache>
            </c:strRef>
          </c:cat>
          <c:val>
            <c:numRef>
              <c:f>('Abb. 2.5_GAP_Ökoregelungen'!$O$35,'Abb. 2.5_GAP_Ökoregelungen'!$O$33,'Abb. 2.5_GAP_Ökoregelungen'!$O$34,'Abb. 2.5_GAP_Ökoregelungen'!$O$36,'Abb. 2.5_GAP_Ökoregelungen'!$O$37,'Abb. 2.5_GAP_Ökoregelungen'!$O$38,'Abb. 2.5_GAP_Ökoregelungen'!$O$39,'Abb. 2.5_GAP_Ökoregelungen'!$O$40)</c:f>
              <c:numCache>
                <c:formatCode>#,##0</c:formatCode>
                <c:ptCount val="8"/>
                <c:pt idx="0">
                  <c:v>235.67219999999998</c:v>
                </c:pt>
                <c:pt idx="1">
                  <c:v>155.82228000000001</c:v>
                </c:pt>
                <c:pt idx="2">
                  <c:v>93.080100000000002</c:v>
                </c:pt>
                <c:pt idx="3">
                  <c:v>197.8081</c:v>
                </c:pt>
                <c:pt idx="4">
                  <c:v>134.52705</c:v>
                </c:pt>
                <c:pt idx="5">
                  <c:v>89.328400000000002</c:v>
                </c:pt>
                <c:pt idx="6">
                  <c:v>52.48048</c:v>
                </c:pt>
                <c:pt idx="7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10C-4174-A551-73DFDF322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'Abb. 2.6_GAP_2. Säule'!$H$17</c:f>
              <c:strCache>
                <c:ptCount val="1"/>
                <c:pt idx="0">
                  <c:v>AUKM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'Abb. 2.6_GAP_2. Säule'!$I$16:$L$16</c:f>
              <c:numCache>
                <c:formatCode>0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'Abb. 2.6_GAP_2. Säule'!$I$17:$L$17</c:f>
              <c:numCache>
                <c:formatCode>#,##0</c:formatCode>
                <c:ptCount val="4"/>
                <c:pt idx="0">
                  <c:v>522.97659545365036</c:v>
                </c:pt>
                <c:pt idx="1">
                  <c:v>642.42409208801837</c:v>
                </c:pt>
                <c:pt idx="2">
                  <c:v>700.86168354571691</c:v>
                </c:pt>
                <c:pt idx="3">
                  <c:v>727.86372420161035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7-4B54-9AE0-2682DCF7769D}"/>
            </c:ext>
          </c:extLst>
        </c:ser>
        <c:ser>
          <c:idx val="1"/>
          <c:order val="1"/>
          <c:tx>
            <c:strRef>
              <c:f>'Abb. 2.6_GAP_2. Säule'!$H$18</c:f>
              <c:strCache>
                <c:ptCount val="1"/>
                <c:pt idx="0">
                  <c:v>Investitionsförderung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'Abb. 2.6_GAP_2. Säule'!$I$16:$L$16</c:f>
              <c:numCache>
                <c:formatCode>0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'Abb. 2.6_GAP_2. Säule'!$I$18:$L$18</c:f>
              <c:numCache>
                <c:formatCode>#,##0</c:formatCode>
                <c:ptCount val="4"/>
                <c:pt idx="0">
                  <c:v>129.61901209080122</c:v>
                </c:pt>
                <c:pt idx="1">
                  <c:v>194.09002109080117</c:v>
                </c:pt>
                <c:pt idx="2">
                  <c:v>209.57180437409855</c:v>
                </c:pt>
                <c:pt idx="3">
                  <c:v>219.53331383775443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E7-4B54-9AE0-2682DCF7769D}"/>
            </c:ext>
          </c:extLst>
        </c:ser>
        <c:ser>
          <c:idx val="2"/>
          <c:order val="2"/>
          <c:tx>
            <c:strRef>
              <c:f>'Abb. 2.6_GAP_2. Säule'!$H$19</c:f>
              <c:strCache>
                <c:ptCount val="1"/>
                <c:pt idx="0">
                  <c:v>Ökolandbau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'Abb. 2.6_GAP_2. Säule'!$I$16:$L$16</c:f>
              <c:numCache>
                <c:formatCode>0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'Abb. 2.6_GAP_2. Säule'!$I$19:$L$19</c:f>
              <c:numCache>
                <c:formatCode>#,##0</c:formatCode>
                <c:ptCount val="4"/>
                <c:pt idx="0">
                  <c:v>370.54099146367048</c:v>
                </c:pt>
                <c:pt idx="1">
                  <c:v>429.29716556843232</c:v>
                </c:pt>
                <c:pt idx="2">
                  <c:v>556.26993791399229</c:v>
                </c:pt>
                <c:pt idx="3">
                  <c:v>581.91809796583982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E7-4B54-9AE0-2682DCF7769D}"/>
            </c:ext>
          </c:extLst>
        </c:ser>
        <c:ser>
          <c:idx val="3"/>
          <c:order val="3"/>
          <c:tx>
            <c:strRef>
              <c:f>'Abb. 2.6_GAP_2. Säule'!$H$20</c:f>
              <c:strCache>
                <c:ptCount val="1"/>
                <c:pt idx="0">
                  <c:v>Ausgleichszulage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'Abb. 2.6_GAP_2. Säule'!$I$16:$L$16</c:f>
              <c:numCache>
                <c:formatCode>0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'Abb. 2.6_GAP_2. Säule'!$I$20:$L$20</c:f>
              <c:numCache>
                <c:formatCode>#,##0</c:formatCode>
                <c:ptCount val="4"/>
                <c:pt idx="0">
                  <c:v>183.84615783999999</c:v>
                </c:pt>
                <c:pt idx="1">
                  <c:v>209.05415784000002</c:v>
                </c:pt>
                <c:pt idx="2">
                  <c:v>194.84615783999999</c:v>
                </c:pt>
                <c:pt idx="3">
                  <c:v>206.84615783999999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E7-4B54-9AE0-2682DCF77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67001519"/>
        <c:axId val="2127158159"/>
      </c:barChart>
      <c:lineChart>
        <c:grouping val="standard"/>
        <c:varyColors val="0"/>
        <c:ser>
          <c:idx val="4"/>
          <c:order val="4"/>
          <c:tx>
            <c:strRef>
              <c:f>'Abb. 2.6_GAP_2. Säule'!$H$21</c:f>
              <c:strCache>
                <c:ptCount val="1"/>
                <c:pt idx="0">
                  <c:v>Insgesamt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#\ 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'Abb. 2.6_GAP_2. Säule'!$I$21:$L$21</c:f>
              <c:numCache>
                <c:formatCode>#,##0</c:formatCode>
                <c:ptCount val="4"/>
                <c:pt idx="0">
                  <c:v>1206.9827568481221</c:v>
                </c:pt>
                <c:pt idx="1">
                  <c:v>1474.8654365872519</c:v>
                </c:pt>
                <c:pt idx="2">
                  <c:v>1661.5495836738075</c:v>
                </c:pt>
                <c:pt idx="3">
                  <c:v>1736.1612938452047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E7-4B54-9AE0-2682DCF77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001519"/>
        <c:axId val="2127158159"/>
      </c:lineChart>
      <c:catAx>
        <c:axId val="46700151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27158159"/>
        <c:crosses val="autoZero"/>
        <c:auto val="1"/>
        <c:lblAlgn val="ctr"/>
        <c:lblOffset val="100"/>
        <c:noMultiLvlLbl val="0"/>
      </c:catAx>
      <c:valAx>
        <c:axId val="2127158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7001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'Abb. 2.7_Biokraftstoffe'!$L$12</c:f>
              <c:strCache>
                <c:ptCount val="1"/>
                <c:pt idx="0">
                  <c:v>Ø 2010-12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12700">
              <a:solidFill>
                <a:sysClr val="window" lastClr="FFFFFF"/>
              </a:solidFill>
            </a:ln>
          </c:spPr>
          <c:invertIfNegative val="0"/>
          <c:cat>
            <c:multiLvlStrRef>
              <c:f>'Abb. 2.7_Biokraftstoffe'!$J$13:$K$19</c:f>
              <c:multiLvlStrCache>
                <c:ptCount val="5"/>
                <c:lvl>
                  <c:pt idx="0">
                    <c:v>Rapsöl</c:v>
                  </c:pt>
                  <c:pt idx="1">
                    <c:v>Weizen</c:v>
                  </c:pt>
                  <c:pt idx="2">
                    <c:v>Mais</c:v>
                  </c:pt>
                  <c:pt idx="3">
                    <c:v>Sonstiges Getreide</c:v>
                  </c:pt>
                  <c:pt idx="4">
                    <c:v>Rüben</c:v>
                  </c:pt>
                </c:lvl>
                <c:lvl>
                  <c:pt idx="0">
                    <c:v>Biodiesel</c:v>
                  </c:pt>
                  <c:pt idx="1">
                    <c:v>Ethanol</c:v>
                  </c:pt>
                </c:lvl>
              </c:multiLvlStrCache>
            </c:multiLvlStrRef>
          </c:cat>
          <c:val>
            <c:numRef>
              <c:f>'Abb. 2.7_Biokraftstoffe'!$L$13:$L$19</c:f>
              <c:numCache>
                <c:formatCode>#,##0</c:formatCode>
                <c:ptCount val="5"/>
                <c:pt idx="0">
                  <c:v>1441.8666666666668</c:v>
                </c:pt>
                <c:pt idx="1">
                  <c:v>466.40000000000003</c:v>
                </c:pt>
                <c:pt idx="2">
                  <c:v>240.63333333333333</c:v>
                </c:pt>
                <c:pt idx="3">
                  <c:v>594.86666666666667</c:v>
                </c:pt>
                <c:pt idx="4">
                  <c:v>2068.3678630246318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D-4EAC-A4A7-D483E9284E1A}"/>
            </c:ext>
          </c:extLst>
        </c:ser>
        <c:ser>
          <c:idx val="1"/>
          <c:order val="1"/>
          <c:tx>
            <c:strRef>
              <c:f>'Abb. 2.7_Biokraftstoffe'!$M$12</c:f>
              <c:strCache>
                <c:ptCount val="1"/>
                <c:pt idx="0">
                  <c:v>Ø 2020-22</c:v>
                </c:pt>
              </c:strCache>
            </c:strRef>
          </c:tx>
          <c:spPr>
            <a:solidFill>
              <a:srgbClr val="008CD2"/>
            </a:solidFill>
          </c:spPr>
          <c:invertIfNegative val="0"/>
          <c:cat>
            <c:multiLvlStrRef>
              <c:f>'Abb. 2.7_Biokraftstoffe'!$J$13:$K$19</c:f>
              <c:multiLvlStrCache>
                <c:ptCount val="5"/>
                <c:lvl>
                  <c:pt idx="0">
                    <c:v>Rapsöl</c:v>
                  </c:pt>
                  <c:pt idx="1">
                    <c:v>Weizen</c:v>
                  </c:pt>
                  <c:pt idx="2">
                    <c:v>Mais</c:v>
                  </c:pt>
                  <c:pt idx="3">
                    <c:v>Sonstiges Getreide</c:v>
                  </c:pt>
                  <c:pt idx="4">
                    <c:v>Rüben</c:v>
                  </c:pt>
                </c:lvl>
                <c:lvl>
                  <c:pt idx="0">
                    <c:v>Biodiesel</c:v>
                  </c:pt>
                  <c:pt idx="1">
                    <c:v>Ethanol</c:v>
                  </c:pt>
                </c:lvl>
              </c:multiLvlStrCache>
            </c:multiLvlStrRef>
          </c:cat>
          <c:val>
            <c:numRef>
              <c:f>'Abb. 2.7_Biokraftstoffe'!$M$13:$M$19</c:f>
              <c:numCache>
                <c:formatCode>#,##0</c:formatCode>
                <c:ptCount val="5"/>
                <c:pt idx="0">
                  <c:v>648.66666666666663</c:v>
                </c:pt>
                <c:pt idx="1">
                  <c:v>715.70100000000002</c:v>
                </c:pt>
                <c:pt idx="2">
                  <c:v>274.51675</c:v>
                </c:pt>
                <c:pt idx="3">
                  <c:v>609.77024999999992</c:v>
                </c:pt>
                <c:pt idx="4">
                  <c:v>1112.2159561007625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AD-4EAC-A4A7-D483E9284E1A}"/>
            </c:ext>
          </c:extLst>
        </c:ser>
        <c:ser>
          <c:idx val="2"/>
          <c:order val="2"/>
          <c:tx>
            <c:strRef>
              <c:f>'Abb. 2.7_Biokraftstoffe'!$N$12</c:f>
              <c:strCache>
                <c:ptCount val="1"/>
                <c:pt idx="0">
                  <c:v>2034</c:v>
                </c:pt>
              </c:strCache>
            </c:strRef>
          </c:tx>
          <c:spPr>
            <a:solidFill>
              <a:srgbClr val="78BE1E"/>
            </a:solidFill>
            <a:ln>
              <a:solidFill>
                <a:sysClr val="window" lastClr="FFFFFF"/>
              </a:solidFill>
            </a:ln>
          </c:spPr>
          <c:invertIfNegative val="0"/>
          <c:cat>
            <c:multiLvlStrRef>
              <c:f>'Abb. 2.7_Biokraftstoffe'!$J$13:$K$19</c:f>
              <c:multiLvlStrCache>
                <c:ptCount val="5"/>
                <c:lvl>
                  <c:pt idx="0">
                    <c:v>Rapsöl</c:v>
                  </c:pt>
                  <c:pt idx="1">
                    <c:v>Weizen</c:v>
                  </c:pt>
                  <c:pt idx="2">
                    <c:v>Mais</c:v>
                  </c:pt>
                  <c:pt idx="3">
                    <c:v>Sonstiges Getreide</c:v>
                  </c:pt>
                  <c:pt idx="4">
                    <c:v>Rüben</c:v>
                  </c:pt>
                </c:lvl>
                <c:lvl>
                  <c:pt idx="0">
                    <c:v>Biodiesel</c:v>
                  </c:pt>
                  <c:pt idx="1">
                    <c:v>Ethanol</c:v>
                  </c:pt>
                </c:lvl>
              </c:multiLvlStrCache>
            </c:multiLvlStrRef>
          </c:cat>
          <c:val>
            <c:numRef>
              <c:f>'Abb. 2.7_Biokraftstoffe'!$N$13:$N$19</c:f>
              <c:numCache>
                <c:formatCode>#,##0</c:formatCode>
                <c:ptCount val="5"/>
                <c:pt idx="0">
                  <c:v>471.42269492257873</c:v>
                </c:pt>
                <c:pt idx="1">
                  <c:v>679.45224906554949</c:v>
                </c:pt>
                <c:pt idx="2">
                  <c:v>218.25895254382544</c:v>
                </c:pt>
                <c:pt idx="3">
                  <c:v>280.41701637846199</c:v>
                </c:pt>
                <c:pt idx="4">
                  <c:v>725.83027295766772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AD-4EAC-A4A7-D483E9284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35902720"/>
        <c:axId val="435904512"/>
      </c:barChart>
      <c:catAx>
        <c:axId val="435902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de-DE"/>
          </a:p>
        </c:txPr>
        <c:crossAx val="435904512"/>
        <c:crosses val="autoZero"/>
        <c:auto val="1"/>
        <c:lblAlgn val="ctr"/>
        <c:lblOffset val="100"/>
        <c:noMultiLvlLbl val="0"/>
      </c:catAx>
      <c:valAx>
        <c:axId val="435904512"/>
        <c:scaling>
          <c:orientation val="minMax"/>
        </c:scaling>
        <c:delete val="0"/>
        <c:axPos val="l"/>
        <c:majorGridlines/>
        <c:numFmt formatCode="#\ 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de-DE"/>
          </a:p>
        </c:txPr>
        <c:crossAx val="43590272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5.xml"/><Relationship Id="rId3" Type="http://schemas.openxmlformats.org/officeDocument/2006/relationships/chart" Target="../charts/chart3.xml"/><Relationship Id="rId21" Type="http://schemas.openxmlformats.org/officeDocument/2006/relationships/image" Target="../media/image1.gif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2.xml"/><Relationship Id="rId28" Type="http://schemas.openxmlformats.org/officeDocument/2006/relationships/chart" Target="../charts/chart27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1.xml"/><Relationship Id="rId27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image" Target="../media/image1.gif"/><Relationship Id="rId4" Type="http://schemas.openxmlformats.org/officeDocument/2006/relationships/chart" Target="../charts/chart3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3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3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892175</xdr:colOff>
      <xdr:row>9</xdr:row>
      <xdr:rowOff>38100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60EC817-CC0E-4875-89BD-77A55BBB5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9450"/>
          <a:ext cx="2860675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892175</xdr:colOff>
      <xdr:row>9</xdr:row>
      <xdr:rowOff>38100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756136E-8BC1-42B4-9A8A-084358529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5800"/>
          <a:ext cx="2768600" cy="1181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67448</xdr:colOff>
      <xdr:row>3</xdr:row>
      <xdr:rowOff>52969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7F269D5-0942-4897-B8C2-FA0796EC3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603354" cy="684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171</xdr:row>
      <xdr:rowOff>0</xdr:rowOff>
    </xdr:from>
    <xdr:to>
      <xdr:col>7</xdr:col>
      <xdr:colOff>495301</xdr:colOff>
      <xdr:row>185</xdr:row>
      <xdr:rowOff>69000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39BB8C5-FCA3-4F9D-85B9-046DCC970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188</xdr:row>
      <xdr:rowOff>0</xdr:rowOff>
    </xdr:from>
    <xdr:to>
      <xdr:col>7</xdr:col>
      <xdr:colOff>495301</xdr:colOff>
      <xdr:row>202</xdr:row>
      <xdr:rowOff>69000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B624C745-FAD4-4C92-BCD7-214DABF04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188</xdr:row>
      <xdr:rowOff>0</xdr:rowOff>
    </xdr:from>
    <xdr:to>
      <xdr:col>14</xdr:col>
      <xdr:colOff>495301</xdr:colOff>
      <xdr:row>202</xdr:row>
      <xdr:rowOff>69000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3BB001B6-6459-459F-A7BF-76AD9003E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188</xdr:row>
      <xdr:rowOff>0</xdr:rowOff>
    </xdr:from>
    <xdr:to>
      <xdr:col>21</xdr:col>
      <xdr:colOff>495301</xdr:colOff>
      <xdr:row>202</xdr:row>
      <xdr:rowOff>69000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5E9EDF06-D2E1-4499-9E41-3A40D367F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14</xdr:col>
      <xdr:colOff>495301</xdr:colOff>
      <xdr:row>20</xdr:row>
      <xdr:rowOff>69000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8035B801-C97B-445E-BC24-5BDC247BF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6</xdr:row>
      <xdr:rowOff>0</xdr:rowOff>
    </xdr:from>
    <xdr:to>
      <xdr:col>7</xdr:col>
      <xdr:colOff>495301</xdr:colOff>
      <xdr:row>20</xdr:row>
      <xdr:rowOff>69000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A69447A7-3141-4787-828D-51F592B5D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7</xdr:col>
      <xdr:colOff>495301</xdr:colOff>
      <xdr:row>53</xdr:row>
      <xdr:rowOff>69000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4C243013-509D-4336-8F51-4B4311CA3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39</xdr:row>
      <xdr:rowOff>0</xdr:rowOff>
    </xdr:from>
    <xdr:to>
      <xdr:col>14</xdr:col>
      <xdr:colOff>495301</xdr:colOff>
      <xdr:row>53</xdr:row>
      <xdr:rowOff>69000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9E38D953-EEA3-4020-BAD0-689265183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7</xdr:col>
      <xdr:colOff>495301</xdr:colOff>
      <xdr:row>86</xdr:row>
      <xdr:rowOff>69000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E97AA04A-0F4B-4967-818B-E82BCE23D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72</xdr:row>
      <xdr:rowOff>0</xdr:rowOff>
    </xdr:from>
    <xdr:to>
      <xdr:col>14</xdr:col>
      <xdr:colOff>495301</xdr:colOff>
      <xdr:row>86</xdr:row>
      <xdr:rowOff>69000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5CF98549-1A68-41FD-92A3-83E155AFD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90</xdr:row>
      <xdr:rowOff>0</xdr:rowOff>
    </xdr:from>
    <xdr:to>
      <xdr:col>7</xdr:col>
      <xdr:colOff>495301</xdr:colOff>
      <xdr:row>104</xdr:row>
      <xdr:rowOff>69000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6AD0286D-5911-46C5-BBBB-D148B7846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90</xdr:row>
      <xdr:rowOff>0</xdr:rowOff>
    </xdr:from>
    <xdr:to>
      <xdr:col>14</xdr:col>
      <xdr:colOff>495301</xdr:colOff>
      <xdr:row>104</xdr:row>
      <xdr:rowOff>69000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id="{81E01C98-713E-474E-8E1E-0E381AA5C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122</xdr:row>
      <xdr:rowOff>0</xdr:rowOff>
    </xdr:from>
    <xdr:to>
      <xdr:col>7</xdr:col>
      <xdr:colOff>495301</xdr:colOff>
      <xdr:row>136</xdr:row>
      <xdr:rowOff>69000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EE6314D0-9988-4B38-84CA-5C4D790C6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139</xdr:row>
      <xdr:rowOff>0</xdr:rowOff>
    </xdr:from>
    <xdr:to>
      <xdr:col>7</xdr:col>
      <xdr:colOff>495301</xdr:colOff>
      <xdr:row>153</xdr:row>
      <xdr:rowOff>69000</xdr:rowOff>
    </xdr:to>
    <xdr:graphicFrame macro="">
      <xdr:nvGraphicFramePr>
        <xdr:cNvPr id="23" name="Diagramm 22">
          <a:extLst>
            <a:ext uri="{FF2B5EF4-FFF2-40B4-BE49-F238E27FC236}">
              <a16:creationId xmlns:a16="http://schemas.microsoft.com/office/drawing/2014/main" id="{88D75E67-86BB-4160-9FAB-FB8573DB7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0</xdr:colOff>
      <xdr:row>139</xdr:row>
      <xdr:rowOff>0</xdr:rowOff>
    </xdr:from>
    <xdr:to>
      <xdr:col>14</xdr:col>
      <xdr:colOff>495301</xdr:colOff>
      <xdr:row>153</xdr:row>
      <xdr:rowOff>69000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EBB6DA98-4ACB-4362-B86A-6FCB3ED86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139</xdr:row>
      <xdr:rowOff>0</xdr:rowOff>
    </xdr:from>
    <xdr:to>
      <xdr:col>21</xdr:col>
      <xdr:colOff>495301</xdr:colOff>
      <xdr:row>153</xdr:row>
      <xdr:rowOff>69000</xdr:rowOff>
    </xdr:to>
    <xdr:graphicFrame macro="">
      <xdr:nvGraphicFramePr>
        <xdr:cNvPr id="25" name="Diagramm 24">
          <a:extLst>
            <a:ext uri="{FF2B5EF4-FFF2-40B4-BE49-F238E27FC236}">
              <a16:creationId xmlns:a16="http://schemas.microsoft.com/office/drawing/2014/main" id="{793FC630-95B5-4998-93FD-3BEA30FC7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154</xdr:row>
      <xdr:rowOff>0</xdr:rowOff>
    </xdr:from>
    <xdr:to>
      <xdr:col>7</xdr:col>
      <xdr:colOff>495301</xdr:colOff>
      <xdr:row>168</xdr:row>
      <xdr:rowOff>69000</xdr:rowOff>
    </xdr:to>
    <xdr:graphicFrame macro="">
      <xdr:nvGraphicFramePr>
        <xdr:cNvPr id="26" name="Diagramm 25">
          <a:extLst>
            <a:ext uri="{FF2B5EF4-FFF2-40B4-BE49-F238E27FC236}">
              <a16:creationId xmlns:a16="http://schemas.microsoft.com/office/drawing/2014/main" id="{E8CB6F3C-2448-400B-B9E3-CB28E1F86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0</xdr:colOff>
      <xdr:row>154</xdr:row>
      <xdr:rowOff>0</xdr:rowOff>
    </xdr:from>
    <xdr:to>
      <xdr:col>14</xdr:col>
      <xdr:colOff>495301</xdr:colOff>
      <xdr:row>168</xdr:row>
      <xdr:rowOff>69000</xdr:rowOff>
    </xdr:to>
    <xdr:graphicFrame macro="">
      <xdr:nvGraphicFramePr>
        <xdr:cNvPr id="27" name="Diagramm 26">
          <a:extLst>
            <a:ext uri="{FF2B5EF4-FFF2-40B4-BE49-F238E27FC236}">
              <a16:creationId xmlns:a16="http://schemas.microsoft.com/office/drawing/2014/main" id="{F42C2893-02FC-4641-9C42-8514911F2E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203</xdr:row>
      <xdr:rowOff>0</xdr:rowOff>
    </xdr:from>
    <xdr:to>
      <xdr:col>7</xdr:col>
      <xdr:colOff>495301</xdr:colOff>
      <xdr:row>217</xdr:row>
      <xdr:rowOff>69000</xdr:rowOff>
    </xdr:to>
    <xdr:graphicFrame macro="">
      <xdr:nvGraphicFramePr>
        <xdr:cNvPr id="28" name="Diagramm 27">
          <a:extLst>
            <a:ext uri="{FF2B5EF4-FFF2-40B4-BE49-F238E27FC236}">
              <a16:creationId xmlns:a16="http://schemas.microsoft.com/office/drawing/2014/main" id="{484DFA70-FB99-4B3C-9A67-5305DE56E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8</xdr:col>
      <xdr:colOff>0</xdr:colOff>
      <xdr:row>203</xdr:row>
      <xdr:rowOff>0</xdr:rowOff>
    </xdr:from>
    <xdr:to>
      <xdr:col>14</xdr:col>
      <xdr:colOff>495301</xdr:colOff>
      <xdr:row>217</xdr:row>
      <xdr:rowOff>69000</xdr:rowOff>
    </xdr:to>
    <xdr:graphicFrame macro="">
      <xdr:nvGraphicFramePr>
        <xdr:cNvPr id="29" name="Diagramm 28">
          <a:extLst>
            <a:ext uri="{FF2B5EF4-FFF2-40B4-BE49-F238E27FC236}">
              <a16:creationId xmlns:a16="http://schemas.microsoft.com/office/drawing/2014/main" id="{94624A53-118F-4DCC-89FC-FA045EB7A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1603354</xdr:colOff>
      <xdr:row>3</xdr:row>
      <xdr:rowOff>49000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id="{1A5F9401-6F94-4FEF-B8C4-9EC0966F1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603354" cy="68400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72</xdr:row>
      <xdr:rowOff>0</xdr:rowOff>
    </xdr:from>
    <xdr:to>
      <xdr:col>21</xdr:col>
      <xdr:colOff>495301</xdr:colOff>
      <xdr:row>86</xdr:row>
      <xdr:rowOff>69000</xdr:rowOff>
    </xdr:to>
    <xdr:graphicFrame macro="">
      <xdr:nvGraphicFramePr>
        <xdr:cNvPr id="36" name="Diagramm 35">
          <a:extLst>
            <a:ext uri="{FF2B5EF4-FFF2-40B4-BE49-F238E27FC236}">
              <a16:creationId xmlns:a16="http://schemas.microsoft.com/office/drawing/2014/main" id="{F255EB5B-5DC7-4E23-AD15-A53E7DE17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15</xdr:col>
      <xdr:colOff>0</xdr:colOff>
      <xdr:row>6</xdr:row>
      <xdr:rowOff>0</xdr:rowOff>
    </xdr:from>
    <xdr:to>
      <xdr:col>21</xdr:col>
      <xdr:colOff>495301</xdr:colOff>
      <xdr:row>20</xdr:row>
      <xdr:rowOff>69000</xdr:rowOff>
    </xdr:to>
    <xdr:graphicFrame macro="">
      <xdr:nvGraphicFramePr>
        <xdr:cNvPr id="37" name="Diagramm 36">
          <a:extLst>
            <a:ext uri="{FF2B5EF4-FFF2-40B4-BE49-F238E27FC236}">
              <a16:creationId xmlns:a16="http://schemas.microsoft.com/office/drawing/2014/main" id="{8F2835E8-DFC6-40CC-ACEB-3133C2A86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21</xdr:row>
      <xdr:rowOff>0</xdr:rowOff>
    </xdr:from>
    <xdr:to>
      <xdr:col>7</xdr:col>
      <xdr:colOff>495301</xdr:colOff>
      <xdr:row>35</xdr:row>
      <xdr:rowOff>69000</xdr:rowOff>
    </xdr:to>
    <xdr:graphicFrame macro="">
      <xdr:nvGraphicFramePr>
        <xdr:cNvPr id="38" name="Diagramm 37">
          <a:extLst>
            <a:ext uri="{FF2B5EF4-FFF2-40B4-BE49-F238E27FC236}">
              <a16:creationId xmlns:a16="http://schemas.microsoft.com/office/drawing/2014/main" id="{CD071B71-2C2B-420D-A550-CAC5A216A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15</xdr:col>
      <xdr:colOff>0</xdr:colOff>
      <xdr:row>39</xdr:row>
      <xdr:rowOff>0</xdr:rowOff>
    </xdr:from>
    <xdr:to>
      <xdr:col>21</xdr:col>
      <xdr:colOff>495301</xdr:colOff>
      <xdr:row>53</xdr:row>
      <xdr:rowOff>69000</xdr:rowOff>
    </xdr:to>
    <xdr:graphicFrame macro="">
      <xdr:nvGraphicFramePr>
        <xdr:cNvPr id="39" name="Diagramm 38">
          <a:extLst>
            <a:ext uri="{FF2B5EF4-FFF2-40B4-BE49-F238E27FC236}">
              <a16:creationId xmlns:a16="http://schemas.microsoft.com/office/drawing/2014/main" id="{DAAE40DC-F87C-4446-84EE-6A3372D87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54</xdr:row>
      <xdr:rowOff>0</xdr:rowOff>
    </xdr:from>
    <xdr:to>
      <xdr:col>7</xdr:col>
      <xdr:colOff>495301</xdr:colOff>
      <xdr:row>68</xdr:row>
      <xdr:rowOff>69000</xdr:rowOff>
    </xdr:to>
    <xdr:graphicFrame macro="">
      <xdr:nvGraphicFramePr>
        <xdr:cNvPr id="40" name="Diagramm 39">
          <a:extLst>
            <a:ext uri="{FF2B5EF4-FFF2-40B4-BE49-F238E27FC236}">
              <a16:creationId xmlns:a16="http://schemas.microsoft.com/office/drawing/2014/main" id="{4A47BF80-4199-4FE4-88F9-35D8C74FC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15</xdr:col>
      <xdr:colOff>0</xdr:colOff>
      <xdr:row>90</xdr:row>
      <xdr:rowOff>0</xdr:rowOff>
    </xdr:from>
    <xdr:to>
      <xdr:col>21</xdr:col>
      <xdr:colOff>495301</xdr:colOff>
      <xdr:row>104</xdr:row>
      <xdr:rowOff>69000</xdr:rowOff>
    </xdr:to>
    <xdr:graphicFrame macro="">
      <xdr:nvGraphicFramePr>
        <xdr:cNvPr id="41" name="Diagramm 40">
          <a:extLst>
            <a:ext uri="{FF2B5EF4-FFF2-40B4-BE49-F238E27FC236}">
              <a16:creationId xmlns:a16="http://schemas.microsoft.com/office/drawing/2014/main" id="{A8E57BD2-1634-4A0C-8A0F-FAE0B8032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105</xdr:row>
      <xdr:rowOff>0</xdr:rowOff>
    </xdr:from>
    <xdr:to>
      <xdr:col>7</xdr:col>
      <xdr:colOff>495301</xdr:colOff>
      <xdr:row>119</xdr:row>
      <xdr:rowOff>69000</xdr:rowOff>
    </xdr:to>
    <xdr:graphicFrame macro="">
      <xdr:nvGraphicFramePr>
        <xdr:cNvPr id="42" name="Diagramm 41">
          <a:extLst>
            <a:ext uri="{FF2B5EF4-FFF2-40B4-BE49-F238E27FC236}">
              <a16:creationId xmlns:a16="http://schemas.microsoft.com/office/drawing/2014/main" id="{3D329AE7-3FF8-41C8-A8B5-C760AD2E9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342900</xdr:colOff>
      <xdr:row>74</xdr:row>
      <xdr:rowOff>451756</xdr:rowOff>
    </xdr:from>
    <xdr:to>
      <xdr:col>31</xdr:col>
      <xdr:colOff>407037</xdr:colOff>
      <xdr:row>74</xdr:row>
      <xdr:rowOff>919833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1945E44D-87B9-42AC-BB0B-531F43BC0870}"/>
            </a:ext>
          </a:extLst>
        </xdr:cNvPr>
        <xdr:cNvSpPr txBox="1"/>
      </xdr:nvSpPr>
      <xdr:spPr>
        <a:xfrm>
          <a:off x="22288500" y="16348981"/>
          <a:ext cx="3874137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n-GB" sz="1200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234135</xdr:colOff>
      <xdr:row>3</xdr:row>
      <xdr:rowOff>52968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8B9B8F6-8ACA-4C28-8DD3-B42A2769E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5275"/>
          <a:ext cx="1605735" cy="681618"/>
        </a:xfrm>
        <a:prstGeom prst="rect">
          <a:avLst/>
        </a:prstGeom>
      </xdr:spPr>
    </xdr:pic>
    <xdr:clientData/>
  </xdr:twoCellAnchor>
  <xdr:twoCellAnchor>
    <xdr:from>
      <xdr:col>8</xdr:col>
      <xdr:colOff>1012030</xdr:colOff>
      <xdr:row>12</xdr:row>
      <xdr:rowOff>190499</xdr:rowOff>
    </xdr:from>
    <xdr:to>
      <xdr:col>17</xdr:col>
      <xdr:colOff>222936</xdr:colOff>
      <xdr:row>34</xdr:row>
      <xdr:rowOff>187687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DBD7B415-1C3F-454C-B28E-E07201647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1012030</xdr:colOff>
      <xdr:row>53</xdr:row>
      <xdr:rowOff>190499</xdr:rowOff>
    </xdr:from>
    <xdr:to>
      <xdr:col>17</xdr:col>
      <xdr:colOff>222936</xdr:colOff>
      <xdr:row>75</xdr:row>
      <xdr:rowOff>187687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240CA395-69DF-4928-879A-8F86606B3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95</xdr:row>
      <xdr:rowOff>0</xdr:rowOff>
    </xdr:from>
    <xdr:to>
      <xdr:col>17</xdr:col>
      <xdr:colOff>222937</xdr:colOff>
      <xdr:row>116</xdr:row>
      <xdr:rowOff>187688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886E62D4-440C-4EA3-A1C3-789C0BE28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9</xdr:row>
      <xdr:rowOff>0</xdr:rowOff>
    </xdr:from>
    <xdr:to>
      <xdr:col>10</xdr:col>
      <xdr:colOff>561975</xdr:colOff>
      <xdr:row>24</xdr:row>
      <xdr:rowOff>167796</xdr:rowOff>
    </xdr:to>
    <xdr:graphicFrame macro="">
      <xdr:nvGraphicFramePr>
        <xdr:cNvPr id="6" name="Diagrammplatzhalter 12">
          <a:extLst>
            <a:ext uri="{FF2B5EF4-FFF2-40B4-BE49-F238E27FC236}">
              <a16:creationId xmlns:a16="http://schemas.microsoft.com/office/drawing/2014/main" id="{76CA0570-8599-4C6F-986F-1904EEC142B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107929</xdr:colOff>
      <xdr:row>3</xdr:row>
      <xdr:rowOff>26775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79C4E2E9-325E-4F8E-94C6-C32B07DC2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603354" cy="684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1603354</xdr:colOff>
      <xdr:row>3</xdr:row>
      <xdr:rowOff>17250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31447B4F-0DB7-466F-A356-C4CE73FF5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603354" cy="684000"/>
        </a:xfrm>
        <a:prstGeom prst="rect">
          <a:avLst/>
        </a:prstGeom>
      </xdr:spPr>
    </xdr:pic>
    <xdr:clientData/>
  </xdr:twoCellAnchor>
  <xdr:twoCellAnchor>
    <xdr:from>
      <xdr:col>0</xdr:col>
      <xdr:colOff>1619250</xdr:colOff>
      <xdr:row>7</xdr:row>
      <xdr:rowOff>23813</xdr:rowOff>
    </xdr:from>
    <xdr:to>
      <xdr:col>6</xdr:col>
      <xdr:colOff>498451</xdr:colOff>
      <xdr:row>22</xdr:row>
      <xdr:rowOff>130779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147C2DCB-68BF-42E9-8750-57CF36D74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95250</xdr:colOff>
      <xdr:row>28</xdr:row>
      <xdr:rowOff>142875</xdr:rowOff>
    </xdr:from>
    <xdr:to>
      <xdr:col>6</xdr:col>
      <xdr:colOff>605607</xdr:colOff>
      <xdr:row>42</xdr:row>
      <xdr:rowOff>47435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999DE97D-3351-4A8E-A44D-D131B732B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5</xdr:col>
      <xdr:colOff>1119186</xdr:colOff>
      <xdr:row>27</xdr:row>
      <xdr:rowOff>107157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2FFC21A-0D9B-43B7-AA2B-7B2EBCB17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1603354</xdr:colOff>
      <xdr:row>3</xdr:row>
      <xdr:rowOff>29157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A3B37DB-6459-45E6-ADE8-AEBA9D69D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6688"/>
          <a:ext cx="1603354" cy="684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7</xdr:row>
      <xdr:rowOff>95250</xdr:rowOff>
    </xdr:from>
    <xdr:to>
      <xdr:col>7</xdr:col>
      <xdr:colOff>171450</xdr:colOff>
      <xdr:row>27</xdr:row>
      <xdr:rowOff>180975</xdr:rowOff>
    </xdr:to>
    <xdr:graphicFrame macro="">
      <xdr:nvGraphicFramePr>
        <xdr:cNvPr id="14" name="Diagrammplatzhalter 9">
          <a:extLst>
            <a:ext uri="{FF2B5EF4-FFF2-40B4-BE49-F238E27FC236}">
              <a16:creationId xmlns:a16="http://schemas.microsoft.com/office/drawing/2014/main" id="{9589F5F6-9904-4C25-AF86-99943D8FEAC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498454</xdr:colOff>
      <xdr:row>3</xdr:row>
      <xdr:rowOff>26775</xdr:rowOff>
    </xdr:to>
    <xdr:pic>
      <xdr:nvPicPr>
        <xdr:cNvPr id="36" name="Grafik 35">
          <a:extLst>
            <a:ext uri="{FF2B5EF4-FFF2-40B4-BE49-F238E27FC236}">
              <a16:creationId xmlns:a16="http://schemas.microsoft.com/office/drawing/2014/main" id="{29FD0754-D389-47E7-A6B5-0CED177BC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603354" cy="684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/Oekonomie/Projekte/Modellverbund/0-MV-Organisation/Baseline/2024/04_Bericht/Abbildungen/TBL_2024_LF-Entwicklu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/Oekonomie/Projekte/Modellverbund/0-MV-Organisation/Baseline/2024/04_Bericht/Abbildungen/GAP_Finanztabellen_gap-strategieplan-version-4-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Überischt"/>
      <sheetName val="Für BMEL"/>
      <sheetName val="Tabelle_erweitert"/>
      <sheetName val="Für Präsentation"/>
      <sheetName val="Für Bericht"/>
      <sheetName val="Flächennutzung_(33111-0001)"/>
      <sheetName val="Bodennutzungshaupterhebung"/>
      <sheetName val="Tabelle_Peter"/>
      <sheetName val="Land_use_change (CAPRI)"/>
    </sheetNames>
    <sheetDataSet>
      <sheetData sheetId="0"/>
      <sheetData sheetId="1"/>
      <sheetData sheetId="2">
        <row r="205">
          <cell r="Q205">
            <v>2000</v>
          </cell>
        </row>
        <row r="206">
          <cell r="Q206">
            <v>2001</v>
          </cell>
        </row>
        <row r="207">
          <cell r="Q207">
            <v>2002</v>
          </cell>
        </row>
        <row r="208">
          <cell r="Q208">
            <v>2003</v>
          </cell>
        </row>
        <row r="209">
          <cell r="Q209">
            <v>2004</v>
          </cell>
        </row>
        <row r="210">
          <cell r="Q210">
            <v>2005</v>
          </cell>
        </row>
        <row r="211">
          <cell r="Q211">
            <v>2006</v>
          </cell>
        </row>
        <row r="212">
          <cell r="Q212">
            <v>2007</v>
          </cell>
        </row>
        <row r="213">
          <cell r="Q213">
            <v>2008</v>
          </cell>
        </row>
        <row r="214">
          <cell r="Q214">
            <v>2009</v>
          </cell>
        </row>
        <row r="215">
          <cell r="Q215">
            <v>2010</v>
          </cell>
        </row>
        <row r="216">
          <cell r="Q216">
            <v>2011</v>
          </cell>
        </row>
        <row r="217">
          <cell r="Q217">
            <v>2012</v>
          </cell>
        </row>
        <row r="218">
          <cell r="Q218">
            <v>2013</v>
          </cell>
        </row>
        <row r="219">
          <cell r="Q219">
            <v>2014</v>
          </cell>
        </row>
        <row r="220">
          <cell r="Q220">
            <v>2015</v>
          </cell>
        </row>
        <row r="221">
          <cell r="Q221">
            <v>2016</v>
          </cell>
        </row>
        <row r="222">
          <cell r="Q222">
            <v>2017</v>
          </cell>
        </row>
        <row r="223">
          <cell r="Q223">
            <v>2018</v>
          </cell>
        </row>
        <row r="224">
          <cell r="Q224">
            <v>2019</v>
          </cell>
        </row>
        <row r="225">
          <cell r="Q225">
            <v>2020</v>
          </cell>
        </row>
        <row r="226">
          <cell r="Q226">
            <v>2021</v>
          </cell>
        </row>
        <row r="227">
          <cell r="Q227">
            <v>2022</v>
          </cell>
        </row>
        <row r="228">
          <cell r="Q228">
            <v>2023</v>
          </cell>
        </row>
        <row r="229">
          <cell r="Q229">
            <v>2024</v>
          </cell>
        </row>
        <row r="230">
          <cell r="Q230">
            <v>2025</v>
          </cell>
        </row>
        <row r="231">
          <cell r="Q231">
            <v>2026</v>
          </cell>
        </row>
        <row r="232">
          <cell r="Q232">
            <v>2027</v>
          </cell>
        </row>
        <row r="233">
          <cell r="Q233">
            <v>2028</v>
          </cell>
        </row>
        <row r="234">
          <cell r="Q234">
            <v>2029</v>
          </cell>
        </row>
        <row r="235">
          <cell r="Q235">
            <v>2030</v>
          </cell>
        </row>
        <row r="236">
          <cell r="Q236">
            <v>2031</v>
          </cell>
        </row>
        <row r="237">
          <cell r="Q237">
            <v>2032</v>
          </cell>
        </row>
        <row r="238">
          <cell r="Q238">
            <v>2033</v>
          </cell>
        </row>
        <row r="239">
          <cell r="Q239">
            <v>2034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ken"/>
      <sheetName val="PM BMEL"/>
      <sheetName val="Sheet1"/>
    </sheetNames>
    <sheetDataSet>
      <sheetData sheetId="0">
        <row r="56">
          <cell r="L56" t="str">
            <v>Nichtproduktive Flächen auf Ackerland</v>
          </cell>
          <cell r="Z56" t="str">
            <v>Nichtproduktive Flächen auf Ackerland</v>
          </cell>
        </row>
        <row r="57">
          <cell r="L57" t="str">
            <v>Vielfältige Kulturen</v>
          </cell>
          <cell r="Z57" t="str">
            <v>Vielfältige Kulturen</v>
          </cell>
        </row>
        <row r="58">
          <cell r="L58" t="str">
            <v>Verzicht auf chemisch-synthetische PSM</v>
          </cell>
          <cell r="Z58" t="str">
            <v>Verzicht auf chemisch-synthetische PSM</v>
          </cell>
        </row>
        <row r="59">
          <cell r="L59" t="str">
            <v>Extensivierung von Dauergrünland (gesamter Betrieb)</v>
          </cell>
          <cell r="Z59" t="str">
            <v>Extensivierung von Dauergrünland (gesamter Betrieb)</v>
          </cell>
        </row>
        <row r="60">
          <cell r="L60" t="str">
            <v>Extensivierung von Dauergrünland (Kennarten)</v>
          </cell>
          <cell r="Z60" t="str">
            <v>Extensivierung von Dauergrünland (Kennarten)</v>
          </cell>
        </row>
        <row r="61">
          <cell r="L61" t="str">
            <v>Nichtproduktive Flächen auf Grünland</v>
          </cell>
          <cell r="Z61" t="str">
            <v>Nichtproduktive Flächen auf Grünland</v>
          </cell>
        </row>
        <row r="62">
          <cell r="L62" t="str">
            <v>Natura 2000 Gebiete</v>
          </cell>
          <cell r="Z62" t="str">
            <v>Natura 2000 Gebiete</v>
          </cell>
        </row>
        <row r="63">
          <cell r="L63" t="str">
            <v>Agroforst</v>
          </cell>
          <cell r="Z63" t="str">
            <v>Agroforst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Thünen 1">
      <a:dk1>
        <a:sysClr val="windowText" lastClr="000000"/>
      </a:dk1>
      <a:lt1>
        <a:sysClr val="window" lastClr="FFFFFF"/>
      </a:lt1>
      <a:dk2>
        <a:srgbClr val="37464B"/>
      </a:dk2>
      <a:lt2>
        <a:srgbClr val="EEECE1"/>
      </a:lt2>
      <a:accent1>
        <a:srgbClr val="008CD2"/>
      </a:accent1>
      <a:accent2>
        <a:srgbClr val="00AA82"/>
      </a:accent2>
      <a:accent3>
        <a:srgbClr val="78BE1E"/>
      </a:accent3>
      <a:accent4>
        <a:srgbClr val="AF0A19"/>
      </a:accent4>
      <a:accent5>
        <a:srgbClr val="4B3228"/>
      </a:accent5>
      <a:accent6>
        <a:srgbClr val="E17D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hünen 1">
    <a:dk1>
      <a:sysClr val="windowText" lastClr="000000"/>
    </a:dk1>
    <a:lt1>
      <a:sysClr val="window" lastClr="FFFFFF"/>
    </a:lt1>
    <a:dk2>
      <a:srgbClr val="37464B"/>
    </a:dk2>
    <a:lt2>
      <a:srgbClr val="EEECE1"/>
    </a:lt2>
    <a:accent1>
      <a:srgbClr val="008CD2"/>
    </a:accent1>
    <a:accent2>
      <a:srgbClr val="00AA82"/>
    </a:accent2>
    <a:accent3>
      <a:srgbClr val="78BE1E"/>
    </a:accent3>
    <a:accent4>
      <a:srgbClr val="AF0A19"/>
    </a:accent4>
    <a:accent5>
      <a:srgbClr val="4B3228"/>
    </a:accent5>
    <a:accent6>
      <a:srgbClr val="E17D00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Thünen 1">
    <a:dk1>
      <a:sysClr val="windowText" lastClr="000000"/>
    </a:dk1>
    <a:lt1>
      <a:sysClr val="window" lastClr="FFFFFF"/>
    </a:lt1>
    <a:dk2>
      <a:srgbClr val="37464B"/>
    </a:dk2>
    <a:lt2>
      <a:srgbClr val="EEECE1"/>
    </a:lt2>
    <a:accent1>
      <a:srgbClr val="008CD2"/>
    </a:accent1>
    <a:accent2>
      <a:srgbClr val="00AA82"/>
    </a:accent2>
    <a:accent3>
      <a:srgbClr val="78BE1E"/>
    </a:accent3>
    <a:accent4>
      <a:srgbClr val="AF0A19"/>
    </a:accent4>
    <a:accent5>
      <a:srgbClr val="4B3228"/>
    </a:accent5>
    <a:accent6>
      <a:srgbClr val="E17D00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Thünen 1">
    <a:dk1>
      <a:sysClr val="windowText" lastClr="000000"/>
    </a:dk1>
    <a:lt1>
      <a:sysClr val="window" lastClr="FFFFFF"/>
    </a:lt1>
    <a:dk2>
      <a:srgbClr val="37464B"/>
    </a:dk2>
    <a:lt2>
      <a:srgbClr val="EEECE1"/>
    </a:lt2>
    <a:accent1>
      <a:srgbClr val="008CD2"/>
    </a:accent1>
    <a:accent2>
      <a:srgbClr val="00AA82"/>
    </a:accent2>
    <a:accent3>
      <a:srgbClr val="78BE1E"/>
    </a:accent3>
    <a:accent4>
      <a:srgbClr val="AF0A19"/>
    </a:accent4>
    <a:accent5>
      <a:srgbClr val="4B3228"/>
    </a:accent5>
    <a:accent6>
      <a:srgbClr val="E17D00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penagrar.de/receive/openagrar_mods_00100507" TargetMode="External"/><Relationship Id="rId1" Type="http://schemas.openxmlformats.org/officeDocument/2006/relationships/hyperlink" Target="mailto:marlen.hass@thuenen.d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BCAC3-9259-4CAA-A95A-020BDCEC62BC}">
  <sheetPr codeName="Tabelle1">
    <tabColor theme="0" tint="-0.499984740745262"/>
  </sheetPr>
  <dimension ref="A1:G25"/>
  <sheetViews>
    <sheetView zoomScale="98" zoomScaleNormal="98" workbookViewId="0">
      <selection activeCell="A2" sqref="A2"/>
    </sheetView>
  </sheetViews>
  <sheetFormatPr baseColWidth="10" defaultColWidth="10.83203125" defaultRowHeight="15" x14ac:dyDescent="0.2"/>
  <cols>
    <col min="1" max="1" width="28.1640625" style="4" customWidth="1"/>
    <col min="2" max="2" width="21.5" style="4" customWidth="1"/>
    <col min="3" max="3" width="68.5" style="28" customWidth="1"/>
    <col min="4" max="6" width="10.83203125" style="4"/>
    <col min="7" max="7" width="13.5" style="4" customWidth="1"/>
    <col min="8" max="16384" width="10.83203125" style="4"/>
  </cols>
  <sheetData>
    <row r="1" spans="1:7" ht="24.5" customHeight="1" x14ac:dyDescent="0.2"/>
    <row r="2" spans="1:7" x14ac:dyDescent="0.2">
      <c r="A2" s="32"/>
      <c r="B2" s="32"/>
      <c r="C2" s="33"/>
      <c r="D2" s="34"/>
      <c r="E2" s="34"/>
      <c r="F2" s="34"/>
      <c r="G2" s="34"/>
    </row>
    <row r="4" spans="1:7" x14ac:dyDescent="0.2">
      <c r="A4" s="188"/>
    </row>
    <row r="5" spans="1:7" x14ac:dyDescent="0.2">
      <c r="A5" s="188"/>
    </row>
    <row r="6" spans="1:7" x14ac:dyDescent="0.2">
      <c r="A6" s="188"/>
    </row>
    <row r="7" spans="1:7" x14ac:dyDescent="0.2">
      <c r="A7" s="188"/>
    </row>
    <row r="8" spans="1:7" x14ac:dyDescent="0.2">
      <c r="A8" s="188"/>
    </row>
    <row r="11" spans="1:7" ht="22.5" customHeight="1" x14ac:dyDescent="0.2"/>
    <row r="12" spans="1:7" x14ac:dyDescent="0.2">
      <c r="B12" s="35"/>
      <c r="C12" s="36"/>
    </row>
    <row r="13" spans="1:7" ht="18" customHeight="1" x14ac:dyDescent="0.2">
      <c r="B13" s="183" t="s">
        <v>139</v>
      </c>
      <c r="C13" s="38" t="s">
        <v>149</v>
      </c>
    </row>
    <row r="14" spans="1:7" ht="24" customHeight="1" x14ac:dyDescent="0.2">
      <c r="B14" s="37"/>
      <c r="C14" s="186" t="s">
        <v>181</v>
      </c>
    </row>
    <row r="15" spans="1:7" ht="16" x14ac:dyDescent="0.2">
      <c r="B15" s="185" t="s">
        <v>142</v>
      </c>
      <c r="C15" s="41" t="s">
        <v>179</v>
      </c>
    </row>
    <row r="16" spans="1:7" x14ac:dyDescent="0.2">
      <c r="B16" s="42"/>
      <c r="C16" s="39"/>
    </row>
    <row r="17" spans="2:3" ht="16" x14ac:dyDescent="0.2">
      <c r="B17" s="184" t="s">
        <v>140</v>
      </c>
      <c r="C17" s="45" t="s">
        <v>143</v>
      </c>
    </row>
    <row r="18" spans="2:3" ht="16" x14ac:dyDescent="0.2">
      <c r="B18" s="40"/>
      <c r="C18" s="46" t="s">
        <v>144</v>
      </c>
    </row>
    <row r="19" spans="2:3" x14ac:dyDescent="0.2">
      <c r="B19" s="43"/>
      <c r="C19" s="44"/>
    </row>
    <row r="20" spans="2:3" ht="34.5" customHeight="1" x14ac:dyDescent="0.2">
      <c r="B20" s="29"/>
    </row>
    <row r="22" spans="2:3" ht="23.5" customHeight="1" x14ac:dyDescent="0.2">
      <c r="C22" s="4"/>
    </row>
    <row r="23" spans="2:3" ht="41.25" customHeight="1" x14ac:dyDescent="0.2">
      <c r="B23" s="30"/>
      <c r="C23" s="31"/>
    </row>
    <row r="25" spans="2:3" x14ac:dyDescent="0.2">
      <c r="B25" s="30"/>
    </row>
  </sheetData>
  <sheetProtection algorithmName="SHA-512" hashValue="Lf2NDPoi2RysIlm0IXzGWXrsiteVOcuPkdT2rXDfnNbwSAQDXSlfhj7Dk466zYmS0dvNRlFNiOS5lJynY52lNA==" saltValue="bZQ/yj4xAvx4TdRO2MmewA==" spinCount="100000" sheet="1" formatCells="0" formatColumns="0" formatRows="0" insertColumns="0" insertRows="0" insertHyperlinks="0" deleteColumns="0" deleteRows="0" sort="0" autoFilter="0" pivotTables="0"/>
  <mergeCells count="1">
    <mergeCell ref="A4:A8"/>
  </mergeCells>
  <hyperlinks>
    <hyperlink ref="C17" r:id="rId1" display="marlen.hass@thuenen.de" xr:uid="{AEA9E1D5-EE39-496F-9CA7-C0D9367598AA}"/>
    <hyperlink ref="C14" r:id="rId2" xr:uid="{9EE42B93-938C-4218-A71A-487C410E033C}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64E04-D548-4031-804C-4F6BBC553FD4}">
  <sheetPr codeName="Tabelle2">
    <tabColor theme="0" tint="-0.499984740745262"/>
  </sheetPr>
  <dimension ref="A1:W27"/>
  <sheetViews>
    <sheetView showGridLines="0" zoomScale="93" zoomScaleNormal="93" workbookViewId="0">
      <pane ySplit="9" topLeftCell="A10" activePane="bottomLeft" state="frozen"/>
      <selection pane="bottomLeft" activeCell="A2" sqref="A2"/>
    </sheetView>
  </sheetViews>
  <sheetFormatPr baseColWidth="10" defaultColWidth="10.83203125" defaultRowHeight="15" x14ac:dyDescent="0.2"/>
  <cols>
    <col min="1" max="1" width="28.1640625" style="4" customWidth="1"/>
    <col min="2" max="2" width="21.5" style="4" customWidth="1"/>
    <col min="3" max="3" width="68.5" style="28" customWidth="1"/>
    <col min="4" max="6" width="10.83203125" style="4"/>
    <col min="7" max="7" width="13.5" style="4" customWidth="1"/>
    <col min="8" max="16384" width="10.83203125" style="4"/>
  </cols>
  <sheetData>
    <row r="1" spans="1:23" ht="24.5" customHeight="1" x14ac:dyDescent="0.2"/>
    <row r="2" spans="1:23" x14ac:dyDescent="0.2">
      <c r="A2" s="32"/>
      <c r="B2" s="32"/>
      <c r="C2" s="33"/>
      <c r="D2" s="34"/>
      <c r="E2" s="34"/>
      <c r="F2" s="34"/>
      <c r="G2" s="34"/>
    </row>
    <row r="4" spans="1:23" x14ac:dyDescent="0.2">
      <c r="A4" s="188"/>
    </row>
    <row r="5" spans="1:23" x14ac:dyDescent="0.2">
      <c r="A5" s="188"/>
    </row>
    <row r="6" spans="1:23" x14ac:dyDescent="0.2">
      <c r="A6" s="188"/>
    </row>
    <row r="7" spans="1:23" x14ac:dyDescent="0.2">
      <c r="A7" s="188"/>
    </row>
    <row r="8" spans="1:23" x14ac:dyDescent="0.2">
      <c r="A8" s="188"/>
    </row>
    <row r="11" spans="1:23" ht="22.5" customHeight="1" x14ac:dyDescent="0.2"/>
    <row r="12" spans="1:23" s="64" customFormat="1" x14ac:dyDescent="0.2"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spans="1:23" customFormat="1" ht="21" customHeight="1" x14ac:dyDescent="0.2">
      <c r="B13" s="4"/>
      <c r="C13" s="28"/>
      <c r="D13" s="4"/>
      <c r="E13" s="4"/>
      <c r="F13" s="4"/>
      <c r="G13" s="4"/>
      <c r="H13" s="64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spans="1:23" customFormat="1" ht="21" customHeight="1" x14ac:dyDescent="0.35">
      <c r="B14" s="182" t="s">
        <v>177</v>
      </c>
      <c r="C14" s="28"/>
      <c r="D14" s="4"/>
      <c r="E14" s="4"/>
      <c r="F14" s="4"/>
      <c r="G14" s="4"/>
      <c r="H14" s="64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spans="1:23" customFormat="1" ht="7.5" customHeight="1" x14ac:dyDescent="0.3">
      <c r="B15" s="180"/>
      <c r="C15" s="28"/>
      <c r="D15" s="4"/>
      <c r="E15" s="4"/>
      <c r="F15" s="4"/>
      <c r="G15" s="4"/>
      <c r="H15" s="64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3" customFormat="1" ht="21" customHeight="1" x14ac:dyDescent="0.25">
      <c r="B16" s="171" t="s">
        <v>175</v>
      </c>
      <c r="C16" s="172"/>
      <c r="D16" s="173"/>
      <c r="E16" s="4"/>
      <c r="F16" s="4"/>
      <c r="G16" s="4"/>
      <c r="H16" s="64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spans="1:23" customFormat="1" ht="21" customHeight="1" x14ac:dyDescent="0.2">
      <c r="A17" s="4"/>
      <c r="B17" s="181" t="str" cm="1">
        <f t="array" ref="B17">HYPERLINK("#'"&amp;INDEX(Inhaltsverzeichnis,ROW(A4))&amp;"'!B10",INDEX(Inhaltsverzeichnis,ROW(A4)))</f>
        <v xml:space="preserve">Tab. 2.1-2.3_Makrodaten </v>
      </c>
      <c r="C17" s="170"/>
      <c r="D17" s="174"/>
      <c r="E17" s="4"/>
      <c r="F17" s="4"/>
      <c r="G17" s="4"/>
      <c r="H17" s="64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</row>
    <row r="18" spans="1:23" s="64" customFormat="1" ht="21" customHeight="1" x14ac:dyDescent="0.2">
      <c r="B18" s="181" t="str" cm="1">
        <f t="array" ref="B18">HYPERLINK("#'"&amp;INDEX(Inhaltsverzeichnis,ROW(A5))&amp;"'!B10",INDEX(Inhaltsverzeichnis,ROW(A5)))</f>
        <v>Abb. 2.1_Weltmarktpreise</v>
      </c>
      <c r="C18"/>
      <c r="D18" s="174"/>
      <c r="E18" s="4"/>
      <c r="F18" s="4"/>
      <c r="G18" s="4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</row>
    <row r="19" spans="1:23" customFormat="1" ht="21" customHeight="1" x14ac:dyDescent="0.2">
      <c r="A19" s="4"/>
      <c r="B19" s="181" t="str" cm="1">
        <f t="array" ref="B19">HYPERLINK("#'"&amp;INDEX(Inhaltsverzeichnis,ROW(A6))&amp;"'!B10",INDEX(Inhaltsverzeichnis,ROW(A6)))</f>
        <v>Abb. 2.2_Flächenentwicklung</v>
      </c>
      <c r="D19" s="174"/>
      <c r="E19" s="4"/>
      <c r="F19" s="4"/>
      <c r="G19" s="4"/>
      <c r="H19" s="64"/>
    </row>
    <row r="20" spans="1:23" customFormat="1" ht="14.25" customHeight="1" x14ac:dyDescent="0.2">
      <c r="A20" s="4"/>
      <c r="B20" s="181"/>
      <c r="D20" s="174"/>
      <c r="E20" s="4"/>
      <c r="F20" s="4"/>
      <c r="G20" s="4"/>
      <c r="H20" s="64"/>
    </row>
    <row r="21" spans="1:23" customFormat="1" ht="22.5" customHeight="1" x14ac:dyDescent="0.25">
      <c r="A21" s="4"/>
      <c r="B21" s="175" t="s">
        <v>176</v>
      </c>
      <c r="C21" s="165"/>
      <c r="D21" s="176"/>
      <c r="E21" s="4"/>
      <c r="F21" s="4"/>
      <c r="G21" s="4"/>
      <c r="H21" s="64"/>
    </row>
    <row r="22" spans="1:23" customFormat="1" ht="21.75" customHeight="1" x14ac:dyDescent="0.2">
      <c r="A22" s="4"/>
      <c r="B22" s="181" t="str" cm="1">
        <f t="array" ref="B22">HYPERLINK("#'"&amp;INDEX(Inhaltsverzeichnis,ROW(A8))&amp;"'!B10",INDEX(Inhaltsverzeichnis,ROW(A8)))</f>
        <v>Abb. 2.4._GAP_Direktzahlungen</v>
      </c>
      <c r="D22" s="174"/>
      <c r="E22" s="4"/>
      <c r="F22" s="4"/>
      <c r="G22" s="4"/>
      <c r="H22" s="64"/>
    </row>
    <row r="23" spans="1:23" customFormat="1" ht="21.75" customHeight="1" x14ac:dyDescent="0.2">
      <c r="A23" s="64"/>
      <c r="B23" s="181" t="str" cm="1">
        <f t="array" ref="B23">HYPERLINK("#'"&amp;INDEX(Inhaltsverzeichnis,ROW(A9))&amp;"'!B10",INDEX(Inhaltsverzeichnis,ROW(A9)))</f>
        <v>Abb. 2.5_GAP_Ökoregelungen</v>
      </c>
      <c r="D23" s="174"/>
      <c r="E23" s="4"/>
      <c r="F23" s="4"/>
      <c r="G23" s="4"/>
      <c r="H23" s="64"/>
    </row>
    <row r="24" spans="1:23" customFormat="1" ht="21.75" customHeight="1" x14ac:dyDescent="0.2">
      <c r="A24" s="4"/>
      <c r="B24" s="181" t="str" cm="1">
        <f t="array" ref="B24">HYPERLINK("#'"&amp;INDEX(Inhaltsverzeichnis,ROW(A10))&amp;"'!B10",INDEX(Inhaltsverzeichnis,ROW(A10)))</f>
        <v>Abb. 2.6_GAP_2. Säule</v>
      </c>
      <c r="D24" s="174"/>
      <c r="E24" s="4"/>
      <c r="F24" s="4"/>
      <c r="G24" s="4"/>
      <c r="H24" s="64"/>
    </row>
    <row r="25" spans="1:23" customFormat="1" ht="21.75" customHeight="1" x14ac:dyDescent="0.2">
      <c r="A25" s="4"/>
      <c r="B25" s="181" t="str" cm="1">
        <f t="array" ref="B25">HYPERLINK("#'"&amp;INDEX(Inhaltsverzeichnis,ROW(A11))&amp;"'!B10",INDEX(Inhaltsverzeichnis,ROW(A11)))</f>
        <v>Abb. 2.7_Biokraftstoffe</v>
      </c>
      <c r="D25" s="174"/>
      <c r="E25" s="4"/>
      <c r="F25" s="4"/>
      <c r="G25" s="4"/>
      <c r="H25" s="64"/>
    </row>
    <row r="26" spans="1:23" ht="10.5" customHeight="1" x14ac:dyDescent="0.2">
      <c r="B26" s="177"/>
      <c r="C26" s="178"/>
      <c r="D26" s="179"/>
      <c r="H26" s="64"/>
    </row>
    <row r="27" spans="1:23" x14ac:dyDescent="0.2">
      <c r="B27" s="187" t="s">
        <v>178</v>
      </c>
    </row>
  </sheetData>
  <sheetProtection algorithmName="SHA-512" hashValue="ioA2qTdtx3KZ0z+btpgM3vEg/Wn2yWTRRE5DmHrEtSovxmlfHpZqDcEZ07EJmJ2HuKjW3fREG3QGnDh4GOGu5w==" saltValue="laTq03kVY143vwMmgihoxg==" spinCount="100000" sheet="1" formatCells="0" formatColumns="0" formatRows="0" insertColumns="0" insertRows="0" insertHyperlinks="0" deleteColumns="0" deleteRows="0" sort="0" autoFilter="0" pivotTables="0"/>
  <mergeCells count="1">
    <mergeCell ref="A4:A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06A79-9784-4077-B058-6A055C1FD679}">
  <sheetPr codeName="Tabelle3">
    <tabColor theme="4" tint="-0.249977111117893"/>
  </sheetPr>
  <dimension ref="A1"/>
  <sheetViews>
    <sheetView workbookViewId="0">
      <selection activeCell="C15" sqref="C15"/>
    </sheetView>
  </sheetViews>
  <sheetFormatPr baseColWidth="10" defaultColWidth="11.5" defaultRowHeight="15" x14ac:dyDescent="0.2"/>
  <cols>
    <col min="1" max="16384" width="11.5" style="4"/>
  </cols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73172-0D07-4817-8B48-3C44A465686B}">
  <sheetPr codeName="Tabelle4">
    <tabColor rgb="FFCBDBEE"/>
  </sheetPr>
  <dimension ref="B2:Y36"/>
  <sheetViews>
    <sheetView zoomScaleNormal="100" workbookViewId="0">
      <pane ySplit="3" topLeftCell="A4" activePane="bottomLeft" state="frozen"/>
      <selection activeCell="B1" sqref="B1"/>
      <selection pane="bottomLeft" activeCell="D5" sqref="D5"/>
    </sheetView>
  </sheetViews>
  <sheetFormatPr baseColWidth="10" defaultColWidth="11.5" defaultRowHeight="15" x14ac:dyDescent="0.2"/>
  <cols>
    <col min="1" max="1" width="23" style="47" customWidth="1"/>
    <col min="2" max="2" width="11.5" style="47"/>
    <col min="3" max="3" width="4.83203125" style="47" customWidth="1"/>
    <col min="4" max="4" width="27.6640625" style="47" customWidth="1"/>
    <col min="5" max="16384" width="11.5" style="47"/>
  </cols>
  <sheetData>
    <row r="2" spans="2:22" ht="26" x14ac:dyDescent="0.3">
      <c r="B2" s="1"/>
      <c r="C2" s="1"/>
      <c r="D2" s="1"/>
      <c r="E2" s="1"/>
      <c r="F2" s="1"/>
      <c r="G2" s="1"/>
      <c r="H2" s="1"/>
      <c r="I2" s="1"/>
      <c r="J2" s="1"/>
      <c r="K2" s="50" t="s">
        <v>138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2:22" ht="24" x14ac:dyDescent="0.3">
      <c r="B3" s="1"/>
      <c r="C3" s="1"/>
      <c r="D3" s="1"/>
      <c r="E3" s="1"/>
      <c r="F3" s="1"/>
      <c r="G3" s="1"/>
      <c r="H3" s="1"/>
      <c r="I3" s="1"/>
      <c r="J3" s="1"/>
      <c r="K3" s="51" t="s">
        <v>45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8" spans="2:22" x14ac:dyDescent="0.2">
      <c r="G8" s="48"/>
      <c r="M8" s="48"/>
      <c r="O8" s="48"/>
      <c r="S8" s="48"/>
    </row>
    <row r="9" spans="2:22" x14ac:dyDescent="0.2">
      <c r="D9" s="8"/>
      <c r="E9" s="8">
        <v>2020</v>
      </c>
      <c r="F9" s="8">
        <f>E9+1</f>
        <v>2021</v>
      </c>
      <c r="G9" s="8">
        <f t="shared" ref="G9:S9" si="0">F9+1</f>
        <v>2022</v>
      </c>
      <c r="H9" s="8">
        <f t="shared" si="0"/>
        <v>2023</v>
      </c>
      <c r="I9" s="8">
        <f t="shared" si="0"/>
        <v>2024</v>
      </c>
      <c r="J9" s="8">
        <f t="shared" si="0"/>
        <v>2025</v>
      </c>
      <c r="K9" s="8">
        <f t="shared" si="0"/>
        <v>2026</v>
      </c>
      <c r="L9" s="8">
        <f t="shared" si="0"/>
        <v>2027</v>
      </c>
      <c r="M9" s="8">
        <f t="shared" si="0"/>
        <v>2028</v>
      </c>
      <c r="N9" s="8">
        <f t="shared" si="0"/>
        <v>2029</v>
      </c>
      <c r="O9" s="8">
        <f t="shared" si="0"/>
        <v>2030</v>
      </c>
      <c r="P9" s="8">
        <f t="shared" si="0"/>
        <v>2031</v>
      </c>
      <c r="Q9" s="8">
        <f t="shared" si="0"/>
        <v>2032</v>
      </c>
      <c r="R9" s="8">
        <f t="shared" si="0"/>
        <v>2033</v>
      </c>
      <c r="S9" s="8">
        <f t="shared" si="0"/>
        <v>2034</v>
      </c>
    </row>
    <row r="10" spans="2:22" x14ac:dyDescent="0.2">
      <c r="D10" s="52" t="s">
        <v>34</v>
      </c>
      <c r="E10" s="52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</row>
    <row r="11" spans="2:22" x14ac:dyDescent="0.2">
      <c r="D11" s="53" t="s">
        <v>35</v>
      </c>
      <c r="E11" s="58">
        <v>0.87550639694921295</v>
      </c>
      <c r="F11" s="58">
        <v>0.84573748308524999</v>
      </c>
      <c r="G11" s="58">
        <v>0.952380952380952</v>
      </c>
      <c r="H11" s="58">
        <v>0.92304331064224254</v>
      </c>
      <c r="I11" s="58">
        <v>0.91743119266054995</v>
      </c>
      <c r="J11" s="58">
        <v>0.91743119266054995</v>
      </c>
      <c r="K11" s="58">
        <v>0.90735449875941698</v>
      </c>
      <c r="L11" s="58">
        <v>0.90400273807654197</v>
      </c>
      <c r="M11" s="58">
        <v>0.90240895204268501</v>
      </c>
      <c r="N11" s="58">
        <v>0.90130985831223298</v>
      </c>
      <c r="O11" s="58">
        <v>0.90022898939621898</v>
      </c>
      <c r="P11" s="58">
        <v>0.89916139839279896</v>
      </c>
      <c r="Q11" s="58">
        <v>0.89825073405011302</v>
      </c>
      <c r="R11" s="58">
        <v>0.89825073405011302</v>
      </c>
      <c r="S11" s="58">
        <v>0.89825073405011302</v>
      </c>
    </row>
    <row r="12" spans="2:22" x14ac:dyDescent="0.2">
      <c r="D12" s="53" t="s">
        <v>36</v>
      </c>
      <c r="E12" s="58">
        <v>1.1421961089999995</v>
      </c>
      <c r="F12" s="58">
        <v>1.1824000000000006</v>
      </c>
      <c r="G12" s="58">
        <v>1.0500000000000005</v>
      </c>
      <c r="H12" s="58">
        <v>1.0833727826966342</v>
      </c>
      <c r="I12" s="58">
        <v>1.0900000000000005</v>
      </c>
      <c r="J12" s="58">
        <v>1.0900000000000005</v>
      </c>
      <c r="K12" s="58">
        <v>1.1021050773068881</v>
      </c>
      <c r="L12" s="58">
        <v>1.1061913397825682</v>
      </c>
      <c r="M12" s="58">
        <v>1.1081450352818516</v>
      </c>
      <c r="N12" s="58">
        <v>1.109496352200753</v>
      </c>
      <c r="O12" s="58">
        <v>1.1108284800633861</v>
      </c>
      <c r="P12" s="58">
        <v>1.1121473873182772</v>
      </c>
      <c r="Q12" s="58">
        <v>1.1132749043144232</v>
      </c>
      <c r="R12" s="58">
        <v>1.1132749043144232</v>
      </c>
      <c r="S12" s="58">
        <v>1.1132749043144232</v>
      </c>
    </row>
    <row r="13" spans="2:22" x14ac:dyDescent="0.2">
      <c r="D13" s="55" t="s">
        <v>37</v>
      </c>
      <c r="E13" s="55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</row>
    <row r="14" spans="2:22" x14ac:dyDescent="0.2">
      <c r="D14" s="53" t="s">
        <v>38</v>
      </c>
      <c r="E14" s="54">
        <v>41.767570050000003</v>
      </c>
      <c r="F14" s="54">
        <v>70.702857089999995</v>
      </c>
      <c r="G14" s="54">
        <v>103.7</v>
      </c>
      <c r="H14" s="54">
        <v>82.616249999999994</v>
      </c>
      <c r="I14" s="54">
        <v>83.7</v>
      </c>
      <c r="J14" s="54">
        <v>85.344848481818204</v>
      </c>
      <c r="K14" s="54">
        <v>86.989696963636405</v>
      </c>
      <c r="L14" s="54">
        <v>88.634545445454606</v>
      </c>
      <c r="M14" s="54">
        <v>90.279393927272693</v>
      </c>
      <c r="N14" s="54">
        <v>91.924242409090894</v>
      </c>
      <c r="O14" s="54">
        <v>93.569090890909095</v>
      </c>
      <c r="P14" s="54">
        <v>95.213939372727296</v>
      </c>
      <c r="Q14" s="54">
        <v>96.858787854545497</v>
      </c>
      <c r="R14" s="54">
        <v>98.503636336363698</v>
      </c>
      <c r="S14" s="54">
        <v>100.148484818182</v>
      </c>
    </row>
    <row r="15" spans="2:22" x14ac:dyDescent="0.2">
      <c r="D15" s="53" t="s">
        <v>39</v>
      </c>
      <c r="E15" s="54">
        <v>36.567774763799363</v>
      </c>
      <c r="F15" s="54">
        <v>59.796056402232715</v>
      </c>
      <c r="G15" s="54">
        <v>98.761904761904759</v>
      </c>
      <c r="H15" s="54">
        <v>76.258376912847169</v>
      </c>
      <c r="I15" s="54">
        <v>76.788990825688074</v>
      </c>
      <c r="J15" s="54">
        <v>78.298026130108425</v>
      </c>
      <c r="K15" s="54">
        <v>78.930492885673843</v>
      </c>
      <c r="L15" s="54">
        <v>80.125871770860599</v>
      </c>
      <c r="M15" s="54">
        <v>81.468933264958963</v>
      </c>
      <c r="N15" s="54">
        <v>82.852225901197102</v>
      </c>
      <c r="O15" s="54">
        <v>84.233608131446047</v>
      </c>
      <c r="P15" s="54">
        <v>85.612698872868648</v>
      </c>
      <c r="Q15" s="54">
        <v>87.003477289549608</v>
      </c>
      <c r="R15" s="54">
        <v>88.403541240315874</v>
      </c>
      <c r="S15" s="54">
        <v>89.833495694854719</v>
      </c>
    </row>
    <row r="16" spans="2:22" x14ac:dyDescent="0.2">
      <c r="D16" s="55" t="s">
        <v>40</v>
      </c>
      <c r="E16" s="55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</row>
    <row r="17" spans="2:25" x14ac:dyDescent="0.2">
      <c r="D17" s="53" t="s">
        <v>51</v>
      </c>
      <c r="E17" s="54">
        <v>83.161000000000001</v>
      </c>
      <c r="F17" s="54">
        <v>83.202184971578305</v>
      </c>
      <c r="G17" s="54">
        <v>83.794603267212906</v>
      </c>
      <c r="H17" s="54">
        <v>84.491096673810603</v>
      </c>
      <c r="I17" s="54">
        <v>84.680677718325697</v>
      </c>
      <c r="J17" s="54">
        <v>84.62469375517</v>
      </c>
      <c r="K17" s="54">
        <v>84.557708524678802</v>
      </c>
      <c r="L17" s="54">
        <v>84.4786741624862</v>
      </c>
      <c r="M17" s="54">
        <v>84.388415388942505</v>
      </c>
      <c r="N17" s="54">
        <v>84.286461335496895</v>
      </c>
      <c r="O17" s="54">
        <v>84.172176009418905</v>
      </c>
      <c r="P17" s="54">
        <v>84.049312518100393</v>
      </c>
      <c r="Q17" s="54">
        <v>83.917402311992205</v>
      </c>
      <c r="R17" s="54">
        <v>83.775024101127201</v>
      </c>
      <c r="S17" s="54">
        <v>83.623507354388181</v>
      </c>
    </row>
    <row r="18" spans="2:25" x14ac:dyDescent="0.2">
      <c r="D18" s="53" t="s">
        <v>53</v>
      </c>
      <c r="E18" s="53"/>
      <c r="F18" s="57">
        <f>(F17-E17)/E17</f>
        <v>4.9524382316594884E-4</v>
      </c>
      <c r="G18" s="57">
        <f t="shared" ref="G18:S18" si="1">(G17-F17)/F17</f>
        <v>7.1202252180873667E-3</v>
      </c>
      <c r="H18" s="57">
        <f t="shared" si="1"/>
        <v>8.3119124554673993E-3</v>
      </c>
      <c r="I18" s="57">
        <f t="shared" si="1"/>
        <v>2.2437990744397333E-3</v>
      </c>
      <c r="J18" s="57">
        <f t="shared" si="1"/>
        <v>-6.6111850618292124E-4</v>
      </c>
      <c r="K18" s="57">
        <f t="shared" si="1"/>
        <v>-7.915565483166794E-4</v>
      </c>
      <c r="L18" s="57">
        <f t="shared" si="1"/>
        <v>-9.3467956466126946E-4</v>
      </c>
      <c r="M18" s="57">
        <f t="shared" si="1"/>
        <v>-1.0684208107964814E-3</v>
      </c>
      <c r="N18" s="57">
        <f t="shared" si="1"/>
        <v>-1.2081522443063784E-3</v>
      </c>
      <c r="O18" s="57">
        <f t="shared" si="1"/>
        <v>-1.3559155796455218E-3</v>
      </c>
      <c r="P18" s="57">
        <f t="shared" si="1"/>
        <v>-1.4596687069699059E-3</v>
      </c>
      <c r="Q18" s="57">
        <f t="shared" si="1"/>
        <v>-1.5694382518569724E-3</v>
      </c>
      <c r="R18" s="57">
        <f t="shared" si="1"/>
        <v>-1.6966470236490854E-3</v>
      </c>
      <c r="S18" s="57">
        <f t="shared" si="1"/>
        <v>-1.8086147794612365E-3</v>
      </c>
    </row>
    <row r="19" spans="2:25" x14ac:dyDescent="0.2">
      <c r="D19" s="52" t="s">
        <v>47</v>
      </c>
      <c r="E19" s="52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</row>
    <row r="20" spans="2:25" x14ac:dyDescent="0.2">
      <c r="D20" s="53" t="s">
        <v>51</v>
      </c>
      <c r="E20" s="58">
        <v>448.23457999999999</v>
      </c>
      <c r="F20" s="58">
        <v>447.89909999999998</v>
      </c>
      <c r="G20" s="58">
        <v>448.93673000000001</v>
      </c>
      <c r="H20" s="58">
        <v>451.55857659999992</v>
      </c>
      <c r="I20" s="58">
        <v>452.00722700000011</v>
      </c>
      <c r="J20" s="58">
        <v>450.93650874429568</v>
      </c>
      <c r="K20" s="58">
        <v>450.18167286807915</v>
      </c>
      <c r="L20" s="58">
        <v>449.66112801216673</v>
      </c>
      <c r="M20" s="58">
        <v>449.21162001477808</v>
      </c>
      <c r="N20" s="58">
        <v>448.75065313247666</v>
      </c>
      <c r="O20" s="58">
        <v>448.23397778907361</v>
      </c>
      <c r="P20" s="58">
        <v>447.66951857988482</v>
      </c>
      <c r="Q20" s="58">
        <v>447.05827457746449</v>
      </c>
      <c r="R20" s="58">
        <v>446.39540453554156</v>
      </c>
      <c r="S20" s="58">
        <v>445.67988821895403</v>
      </c>
    </row>
    <row r="21" spans="2:25" x14ac:dyDescent="0.2">
      <c r="D21" s="53" t="s">
        <v>53</v>
      </c>
      <c r="E21" s="58"/>
      <c r="F21" s="59">
        <f>(F20-E20)/E20</f>
        <v>-7.4844738663406608E-4</v>
      </c>
      <c r="G21" s="59">
        <f t="shared" ref="G21:S21" si="2">(G20-F20)/F20</f>
        <v>2.3166601585045284E-3</v>
      </c>
      <c r="H21" s="59">
        <f t="shared" si="2"/>
        <v>5.8401249548013425E-3</v>
      </c>
      <c r="I21" s="59">
        <f t="shared" si="2"/>
        <v>9.9355969136560992E-4</v>
      </c>
      <c r="J21" s="59">
        <f t="shared" si="2"/>
        <v>-2.3688078237395849E-3</v>
      </c>
      <c r="K21" s="59">
        <f t="shared" si="2"/>
        <v>-1.6739293926732446E-3</v>
      </c>
      <c r="L21" s="59">
        <f t="shared" si="2"/>
        <v>-1.1562995281350764E-3</v>
      </c>
      <c r="M21" s="59">
        <f t="shared" si="2"/>
        <v>-9.9965945327719742E-4</v>
      </c>
      <c r="N21" s="59">
        <f t="shared" si="2"/>
        <v>-1.0261686513947604E-3</v>
      </c>
      <c r="O21" s="59">
        <f t="shared" si="2"/>
        <v>-1.1513639919996333E-3</v>
      </c>
      <c r="P21" s="59">
        <f t="shared" si="2"/>
        <v>-1.2592958971405818E-3</v>
      </c>
      <c r="Q21" s="59">
        <f t="shared" si="2"/>
        <v>-1.3653911581010649E-3</v>
      </c>
      <c r="R21" s="59">
        <f t="shared" si="2"/>
        <v>-1.4827374407719849E-3</v>
      </c>
      <c r="S21" s="59">
        <f t="shared" si="2"/>
        <v>-1.6028756329424902E-3</v>
      </c>
      <c r="T21" s="48"/>
    </row>
    <row r="22" spans="2:25" x14ac:dyDescent="0.2">
      <c r="D22" s="52" t="s">
        <v>48</v>
      </c>
      <c r="E22" s="52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</row>
    <row r="23" spans="2:25" x14ac:dyDescent="0.2">
      <c r="D23" s="53" t="s">
        <v>52</v>
      </c>
      <c r="E23" s="58">
        <v>7.7431850450000006</v>
      </c>
      <c r="F23" s="58">
        <v>7.8158050810000006</v>
      </c>
      <c r="G23" s="58">
        <v>7.8890474510000006</v>
      </c>
      <c r="H23" s="58">
        <v>7.9643749595999997</v>
      </c>
      <c r="I23" s="58">
        <v>8.0370168710000005</v>
      </c>
      <c r="J23" s="58">
        <v>8.1074639817442993</v>
      </c>
      <c r="K23" s="58">
        <v>8.1775001288680791</v>
      </c>
      <c r="L23" s="58">
        <v>8.247001387012169</v>
      </c>
      <c r="M23" s="58">
        <v>8.3157582260147791</v>
      </c>
      <c r="N23" s="58">
        <v>8.3836949881324792</v>
      </c>
      <c r="O23" s="58">
        <v>8.4507576897890697</v>
      </c>
      <c r="P23" s="58">
        <v>8.5169270795798795</v>
      </c>
      <c r="Q23" s="58">
        <v>8.5821786785774599</v>
      </c>
      <c r="R23" s="58">
        <v>8.6464874315355402</v>
      </c>
      <c r="S23" s="58">
        <v>8.7097968902189518</v>
      </c>
    </row>
    <row r="24" spans="2:25" x14ac:dyDescent="0.2">
      <c r="D24" s="53" t="s">
        <v>53</v>
      </c>
      <c r="E24" s="58"/>
      <c r="F24" s="59">
        <f>(F23-E23)/E23</f>
        <v>9.3785742660112276E-3</v>
      </c>
      <c r="G24" s="59">
        <f t="shared" ref="G24:S24" si="3">(G23-F23)/F23</f>
        <v>9.3710589300710825E-3</v>
      </c>
      <c r="H24" s="59">
        <f t="shared" si="3"/>
        <v>9.5483655115359677E-3</v>
      </c>
      <c r="I24" s="59">
        <f t="shared" si="3"/>
        <v>9.1208552797279532E-3</v>
      </c>
      <c r="J24" s="59">
        <f t="shared" si="3"/>
        <v>8.765330703546655E-3</v>
      </c>
      <c r="K24" s="59">
        <f t="shared" si="3"/>
        <v>8.6384777387209215E-3</v>
      </c>
      <c r="L24" s="59">
        <f t="shared" si="3"/>
        <v>8.4990837112600831E-3</v>
      </c>
      <c r="M24" s="59">
        <f t="shared" si="3"/>
        <v>8.3371926080783917E-3</v>
      </c>
      <c r="N24" s="59">
        <f t="shared" si="3"/>
        <v>8.1696413329055955E-3</v>
      </c>
      <c r="O24" s="59">
        <f t="shared" si="3"/>
        <v>7.9991819539619487E-3</v>
      </c>
      <c r="P24" s="59">
        <f t="shared" si="3"/>
        <v>7.8299949211372254E-3</v>
      </c>
      <c r="Q24" s="59">
        <f t="shared" si="3"/>
        <v>7.6614016285318585E-3</v>
      </c>
      <c r="R24" s="59">
        <f t="shared" si="3"/>
        <v>7.4932899170004072E-3</v>
      </c>
      <c r="S24" s="59">
        <f t="shared" si="3"/>
        <v>7.3219858566507317E-3</v>
      </c>
    </row>
    <row r="25" spans="2:25" ht="17" x14ac:dyDescent="0.2">
      <c r="B25" s="49"/>
      <c r="C25" s="49"/>
      <c r="D25" s="55" t="s">
        <v>46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</row>
    <row r="26" spans="2:25" x14ac:dyDescent="0.2">
      <c r="D26" s="53" t="s">
        <v>41</v>
      </c>
      <c r="E26" s="60">
        <v>2876.4108281410299</v>
      </c>
      <c r="F26" s="60">
        <v>2951.9737744774702</v>
      </c>
      <c r="G26" s="60">
        <v>3004.6726531940999</v>
      </c>
      <c r="H26" s="60">
        <v>3010.0160135985102</v>
      </c>
      <c r="I26" s="60">
        <v>3044.9164705263502</v>
      </c>
      <c r="J26" s="60">
        <v>3093.0493567285698</v>
      </c>
      <c r="K26" s="60">
        <v>3140.4907583537001</v>
      </c>
      <c r="L26" s="60">
        <v>3188.6203628179401</v>
      </c>
      <c r="M26" s="60">
        <v>3236.0914057175401</v>
      </c>
      <c r="N26" s="60">
        <v>3282.3606639231298</v>
      </c>
      <c r="O26" s="60">
        <v>3324.33923835006</v>
      </c>
      <c r="P26" s="60">
        <v>3363.0339063924998</v>
      </c>
      <c r="Q26" s="60">
        <v>3400.9273705251298</v>
      </c>
      <c r="R26" s="60">
        <v>3436.7113898560701</v>
      </c>
      <c r="S26" s="60">
        <v>3473.2767927498098</v>
      </c>
      <c r="U26" s="160"/>
      <c r="V26" s="160"/>
      <c r="W26" s="160"/>
      <c r="X26" s="160"/>
      <c r="Y26" s="160"/>
    </row>
    <row r="27" spans="2:25" x14ac:dyDescent="0.2">
      <c r="D27" s="53" t="s">
        <v>53</v>
      </c>
      <c r="E27" s="60"/>
      <c r="F27" s="59">
        <f>(F26-E26)/E26</f>
        <v>2.6269872716782671E-2</v>
      </c>
      <c r="G27" s="59">
        <f t="shared" ref="G27:S27" si="4">(G26-F26)/F26</f>
        <v>1.7852082282119163E-2</v>
      </c>
      <c r="H27" s="59">
        <f t="shared" si="4"/>
        <v>1.7783502634571779E-3</v>
      </c>
      <c r="I27" s="59">
        <f t="shared" si="4"/>
        <v>1.1594774502915703E-2</v>
      </c>
      <c r="J27" s="59">
        <f t="shared" si="4"/>
        <v>1.5807621216584411E-2</v>
      </c>
      <c r="K27" s="59">
        <f t="shared" si="4"/>
        <v>1.5338068085440359E-2</v>
      </c>
      <c r="L27" s="59">
        <f t="shared" si="4"/>
        <v>1.5325504250001462E-2</v>
      </c>
      <c r="M27" s="59">
        <f t="shared" si="4"/>
        <v>1.4887643399996195E-2</v>
      </c>
      <c r="N27" s="59">
        <f t="shared" si="4"/>
        <v>1.429788359001263E-2</v>
      </c>
      <c r="O27" s="59">
        <f t="shared" si="4"/>
        <v>1.278914132999533E-2</v>
      </c>
      <c r="P27" s="59">
        <f t="shared" si="4"/>
        <v>1.1639807272390416E-2</v>
      </c>
      <c r="Q27" s="59">
        <f t="shared" si="4"/>
        <v>1.1267642607052403E-2</v>
      </c>
      <c r="R27" s="59">
        <f t="shared" si="4"/>
        <v>1.0521841672089265E-2</v>
      </c>
      <c r="S27" s="59">
        <f t="shared" si="4"/>
        <v>1.0639648997488574E-2</v>
      </c>
      <c r="X27" s="128"/>
      <c r="Y27" s="128"/>
    </row>
    <row r="28" spans="2:25" ht="17" x14ac:dyDescent="0.2">
      <c r="B28" s="49"/>
      <c r="C28" s="49"/>
      <c r="D28" s="52" t="s">
        <v>49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Y28" s="160"/>
    </row>
    <row r="29" spans="2:25" x14ac:dyDescent="0.2">
      <c r="D29" s="53" t="s">
        <v>41</v>
      </c>
      <c r="E29" s="60">
        <v>11877.013526729539</v>
      </c>
      <c r="F29" s="60">
        <v>12518.73701982861</v>
      </c>
      <c r="G29" s="60">
        <v>12957.839942299801</v>
      </c>
      <c r="H29" s="60">
        <v>13081.19137930346</v>
      </c>
      <c r="I29" s="60">
        <v>13264.32805861371</v>
      </c>
      <c r="J29" s="60">
        <v>13495.125470446163</v>
      </c>
      <c r="K29" s="60">
        <v>13717.034114814453</v>
      </c>
      <c r="L29" s="60">
        <v>13939.639911619342</v>
      </c>
      <c r="M29" s="60">
        <v>14160.358703879723</v>
      </c>
      <c r="N29" s="60">
        <v>14379.736882468218</v>
      </c>
      <c r="O29" s="60">
        <v>14584.045923850656</v>
      </c>
      <c r="P29" s="60">
        <v>14788.222566784569</v>
      </c>
      <c r="Q29" s="60">
        <v>14995.25768271955</v>
      </c>
      <c r="R29" s="60">
        <v>15205.191290277626</v>
      </c>
      <c r="S29" s="60">
        <v>15418.063968341507</v>
      </c>
    </row>
    <row r="30" spans="2:25" x14ac:dyDescent="0.2">
      <c r="D30" s="53"/>
      <c r="E30" s="60"/>
      <c r="F30" s="59">
        <f>(F29-E29)/E29</f>
        <v>5.4030711647743326E-2</v>
      </c>
      <c r="G30" s="59">
        <f t="shared" ref="G30:S30" si="5">(G29-F29)/F29</f>
        <v>3.5075656735634717E-2</v>
      </c>
      <c r="H30" s="59">
        <f t="shared" si="5"/>
        <v>9.519444409942783E-3</v>
      </c>
      <c r="I30" s="59">
        <f t="shared" si="5"/>
        <v>1.4000000000000099E-2</v>
      </c>
      <c r="J30" s="59">
        <f t="shared" si="5"/>
        <v>1.7399857031022047E-2</v>
      </c>
      <c r="K30" s="59">
        <f t="shared" si="5"/>
        <v>1.644361475958574E-2</v>
      </c>
      <c r="L30" s="59">
        <f t="shared" si="5"/>
        <v>1.6228420439989628E-2</v>
      </c>
      <c r="M30" s="59">
        <f t="shared" si="5"/>
        <v>1.5833894825102425E-2</v>
      </c>
      <c r="N30" s="59">
        <f t="shared" si="5"/>
        <v>1.5492416765430424E-2</v>
      </c>
      <c r="O30" s="59">
        <f t="shared" si="5"/>
        <v>1.4208120986659441E-2</v>
      </c>
      <c r="P30" s="59">
        <f t="shared" si="5"/>
        <v>1.4000000000000274E-2</v>
      </c>
      <c r="Q30" s="59">
        <f t="shared" si="5"/>
        <v>1.3999999999999809E-2</v>
      </c>
      <c r="R30" s="59">
        <f t="shared" si="5"/>
        <v>1.4000000000000146E-2</v>
      </c>
      <c r="S30" s="59">
        <f t="shared" si="5"/>
        <v>1.3999999999999608E-2</v>
      </c>
    </row>
    <row r="31" spans="2:25" ht="17" x14ac:dyDescent="0.2">
      <c r="B31" s="49"/>
      <c r="C31" s="49"/>
      <c r="D31" s="52" t="s">
        <v>50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</row>
    <row r="32" spans="2:25" x14ac:dyDescent="0.2">
      <c r="D32" s="53" t="s">
        <v>41</v>
      </c>
      <c r="E32" s="60">
        <v>82239.045437372144</v>
      </c>
      <c r="F32" s="60">
        <v>86990.730893021537</v>
      </c>
      <c r="G32" s="60">
        <v>89634.592044787583</v>
      </c>
      <c r="H32" s="60">
        <v>91376.754776606496</v>
      </c>
      <c r="I32" s="60">
        <v>93421.6784593989</v>
      </c>
      <c r="J32" s="60">
        <v>95939.616311180594</v>
      </c>
      <c r="K32" s="60">
        <v>98477.802592212363</v>
      </c>
      <c r="L32" s="60">
        <v>101055.92250270402</v>
      </c>
      <c r="M32" s="60">
        <v>103660.68207102941</v>
      </c>
      <c r="N32" s="60">
        <v>106311.21404152139</v>
      </c>
      <c r="O32" s="60">
        <v>108994.18161993471</v>
      </c>
      <c r="P32" s="60">
        <v>111731.52065481975</v>
      </c>
      <c r="Q32" s="60">
        <v>114528.76125133719</v>
      </c>
      <c r="R32" s="60">
        <v>117386.77961698546</v>
      </c>
      <c r="S32" s="60">
        <v>120307.78879392472</v>
      </c>
    </row>
    <row r="33" spans="4:19" x14ac:dyDescent="0.2">
      <c r="D33" s="53"/>
      <c r="E33" s="60"/>
      <c r="F33" s="59">
        <f>(F32-E32)/E32</f>
        <v>5.7778947097190766E-2</v>
      </c>
      <c r="G33" s="59">
        <f t="shared" ref="G33:S33" si="6">(G32-F32)/F32</f>
        <v>3.0392446696618561E-2</v>
      </c>
      <c r="H33" s="59">
        <f t="shared" si="6"/>
        <v>1.943627668822779E-2</v>
      </c>
      <c r="I33" s="59">
        <f t="shared" si="6"/>
        <v>2.237903597902699E-2</v>
      </c>
      <c r="J33" s="59">
        <f t="shared" si="6"/>
        <v>2.6952393633946449E-2</v>
      </c>
      <c r="K33" s="59">
        <f t="shared" si="6"/>
        <v>2.6456081216743144E-2</v>
      </c>
      <c r="L33" s="59">
        <f t="shared" si="6"/>
        <v>2.6179705909639556E-2</v>
      </c>
      <c r="M33" s="59">
        <f t="shared" si="6"/>
        <v>2.5775427147831854E-2</v>
      </c>
      <c r="N33" s="59">
        <f t="shared" si="6"/>
        <v>2.5569308608984542E-2</v>
      </c>
      <c r="O33" s="59">
        <f t="shared" si="6"/>
        <v>2.5236919760557357E-2</v>
      </c>
      <c r="P33" s="59">
        <f t="shared" si="6"/>
        <v>2.5114542759999824E-2</v>
      </c>
      <c r="Q33" s="59">
        <f t="shared" si="6"/>
        <v>2.5035375694555859E-2</v>
      </c>
      <c r="R33" s="59">
        <f t="shared" si="6"/>
        <v>2.495459074578003E-2</v>
      </c>
      <c r="S33" s="59">
        <f t="shared" si="6"/>
        <v>2.4883629881235794E-2</v>
      </c>
    </row>
    <row r="34" spans="4:19" x14ac:dyDescent="0.2">
      <c r="D34" s="55" t="s">
        <v>42</v>
      </c>
      <c r="E34" s="55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</row>
    <row r="35" spans="4:19" ht="16" thickBot="1" x14ac:dyDescent="0.25">
      <c r="D35" s="7" t="s">
        <v>43</v>
      </c>
      <c r="E35" s="7">
        <v>118.02466799817499</v>
      </c>
      <c r="F35" s="7">
        <v>122.011585304058</v>
      </c>
      <c r="G35" s="7">
        <v>128.70120796317599</v>
      </c>
      <c r="H35" s="7">
        <v>136.58010187971701</v>
      </c>
      <c r="I35" s="7">
        <v>139.87818737315899</v>
      </c>
      <c r="J35" s="7">
        <v>142.74099222688801</v>
      </c>
      <c r="K35" s="7">
        <v>144.93593663210501</v>
      </c>
      <c r="L35" s="7">
        <v>147.66183880910799</v>
      </c>
      <c r="M35" s="7">
        <v>150.180464088495</v>
      </c>
      <c r="N35" s="7">
        <v>152.51426436770902</v>
      </c>
      <c r="O35" s="7">
        <v>155.30787425486201</v>
      </c>
      <c r="P35" s="7">
        <v>158.59637772554299</v>
      </c>
      <c r="Q35" s="7">
        <v>162.04855448860002</v>
      </c>
      <c r="R35" s="7">
        <v>165.81196571200002</v>
      </c>
      <c r="S35" s="7">
        <v>169.61386910807099</v>
      </c>
    </row>
    <row r="36" spans="4:19" x14ac:dyDescent="0.2">
      <c r="D36" s="61" t="s">
        <v>44</v>
      </c>
    </row>
  </sheetData>
  <sheetProtection algorithmName="SHA-512" hashValue="FJpaku7sw/jrCtIn+8Zx2Uys39dOJt/RVlDHmJZTpNvT+TkmrrJrtxBUa7EAKdRAYnl+PqfcK5nr9dwh7tK+7A==" saltValue="9p9yvZB+HR0ksWjS2D9NFg==" spinCount="100000" sheet="1" objects="1" scenarios="1" formatCells="0" formatColumns="0" formatRows="0" insertColumns="0" insertRows="0" insertHyperlinks="0" deleteColumns="0" deleteRows="0" sort="0" autoFilter="0" pivotTables="0"/>
  <conditionalFormatting sqref="D35:S35">
    <cfRule type="containsErrors" dxfId="3" priority="1">
      <formula>ISERROR(D35)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0141F-192F-412E-A5DE-ECC766002D23}">
  <sheetPr codeName="Tabelle5">
    <tabColor rgb="FFCBDBEE"/>
  </sheetPr>
  <dimension ref="B1:AW253"/>
  <sheetViews>
    <sheetView zoomScaleNormal="100" workbookViewId="0">
      <pane ySplit="4" topLeftCell="A5" activePane="bottomLeft" state="frozen"/>
      <selection pane="bottomLeft" activeCell="I25" sqref="I25"/>
    </sheetView>
  </sheetViews>
  <sheetFormatPr baseColWidth="10" defaultColWidth="11.5" defaultRowHeight="15" x14ac:dyDescent="0.2"/>
  <cols>
    <col min="1" max="1" width="24.6640625" style="47" customWidth="1"/>
    <col min="2" max="23" width="11.5" style="47"/>
    <col min="24" max="24" width="12.5" style="47" customWidth="1"/>
    <col min="25" max="16384" width="11.5" style="47"/>
  </cols>
  <sheetData>
    <row r="1" spans="2:22" s="4" customFormat="1" x14ac:dyDescent="0.2"/>
    <row r="2" spans="2:22" s="64" customFormat="1" ht="26" x14ac:dyDescent="0.3">
      <c r="B2" s="163"/>
      <c r="C2" s="163"/>
      <c r="D2" s="163"/>
      <c r="E2" s="163"/>
      <c r="F2" s="163"/>
      <c r="G2" s="163"/>
      <c r="H2" s="163"/>
      <c r="I2" s="163"/>
      <c r="J2" s="163"/>
      <c r="K2" s="50" t="s">
        <v>137</v>
      </c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</row>
    <row r="3" spans="2:22" s="64" customFormat="1" ht="24" x14ac:dyDescent="0.3">
      <c r="B3" s="163"/>
      <c r="C3" s="163"/>
      <c r="D3" s="163"/>
      <c r="E3" s="163"/>
      <c r="F3" s="163"/>
      <c r="G3" s="163"/>
      <c r="H3" s="163"/>
      <c r="I3" s="163"/>
      <c r="J3" s="163"/>
      <c r="K3" s="51" t="s">
        <v>0</v>
      </c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</row>
    <row r="4" spans="2:22" s="64" customFormat="1" ht="13" x14ac:dyDescent="0.15">
      <c r="B4" s="164" t="s">
        <v>1</v>
      </c>
      <c r="C4" s="164" t="s">
        <v>2</v>
      </c>
    </row>
    <row r="5" spans="2:22" s="64" customFormat="1" ht="19" x14ac:dyDescent="0.25">
      <c r="B5" s="65" t="s">
        <v>3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</row>
    <row r="23" spans="9:9" x14ac:dyDescent="0.2">
      <c r="I23" s="47" t="s">
        <v>182</v>
      </c>
    </row>
    <row r="38" spans="2:49" s="62" customFormat="1" ht="19" x14ac:dyDescent="0.25">
      <c r="B38" s="65" t="str">
        <f>'Abb. 2.1_Weltmarktpreise'!B228</f>
        <v>Ölsaaten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</row>
    <row r="71" spans="2:22" s="62" customFormat="1" ht="19" x14ac:dyDescent="0.25">
      <c r="B71" s="65" t="s">
        <v>12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89" spans="2:22" s="62" customFormat="1" ht="19" x14ac:dyDescent="0.25">
      <c r="B89" s="65" t="str">
        <f>'Abb. 2.1_Weltmarktpreise'!B235</f>
        <v>Pflanzliche Öle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121" spans="2:22" s="62" customFormat="1" ht="19" x14ac:dyDescent="0.25">
      <c r="B121" s="65" t="str">
        <f>'Abb. 2.1_Weltmarktpreise'!B239</f>
        <v>Zucker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38" spans="2:22" s="62" customFormat="1" ht="19" x14ac:dyDescent="0.25">
      <c r="B138" s="65" t="str">
        <f>'Abb. 2.1_Weltmarktpreise'!B242</f>
        <v>Fleisch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54" ht="12.75" customHeight="1" x14ac:dyDescent="0.2"/>
    <row r="170" spans="2:22" s="62" customFormat="1" ht="19" x14ac:dyDescent="0.25">
      <c r="B170" s="65" t="str">
        <f>'Abb. 2.1_Weltmarktpreise'!B247</f>
        <v>Milch</v>
      </c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87" spans="2:22" s="62" customFormat="1" ht="19" x14ac:dyDescent="0.25">
      <c r="B187" s="65" t="str">
        <f>'Abb. 2.1_Weltmarktpreise'!B249</f>
        <v>Milchprodukte</v>
      </c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220" spans="2:31" s="62" customFormat="1" ht="19" x14ac:dyDescent="0.25">
      <c r="B220" s="65" t="s">
        <v>141</v>
      </c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2" spans="2:31" ht="19" x14ac:dyDescent="0.25">
      <c r="B222" s="63"/>
    </row>
    <row r="223" spans="2:31" ht="21" customHeight="1" x14ac:dyDescent="0.2">
      <c r="B223" s="26" t="s">
        <v>4</v>
      </c>
      <c r="C223" s="8"/>
      <c r="D223" s="8"/>
      <c r="E223" s="8"/>
      <c r="F223" s="8"/>
      <c r="G223" s="8">
        <v>2010</v>
      </c>
      <c r="H223" s="8">
        <f>G223+1</f>
        <v>2011</v>
      </c>
      <c r="I223" s="8">
        <f t="shared" ref="I223:AE223" si="0">H223+1</f>
        <v>2012</v>
      </c>
      <c r="J223" s="8">
        <f t="shared" si="0"/>
        <v>2013</v>
      </c>
      <c r="K223" s="8">
        <f t="shared" si="0"/>
        <v>2014</v>
      </c>
      <c r="L223" s="8">
        <f t="shared" si="0"/>
        <v>2015</v>
      </c>
      <c r="M223" s="8">
        <f t="shared" si="0"/>
        <v>2016</v>
      </c>
      <c r="N223" s="8">
        <f t="shared" si="0"/>
        <v>2017</v>
      </c>
      <c r="O223" s="8">
        <f t="shared" si="0"/>
        <v>2018</v>
      </c>
      <c r="P223" s="8">
        <f t="shared" si="0"/>
        <v>2019</v>
      </c>
      <c r="Q223" s="8">
        <f t="shared" si="0"/>
        <v>2020</v>
      </c>
      <c r="R223" s="8">
        <f t="shared" si="0"/>
        <v>2021</v>
      </c>
      <c r="S223" s="8">
        <f t="shared" si="0"/>
        <v>2022</v>
      </c>
      <c r="T223" s="8">
        <f t="shared" si="0"/>
        <v>2023</v>
      </c>
      <c r="U223" s="8">
        <f t="shared" si="0"/>
        <v>2024</v>
      </c>
      <c r="V223" s="8">
        <f t="shared" si="0"/>
        <v>2025</v>
      </c>
      <c r="W223" s="8">
        <f t="shared" si="0"/>
        <v>2026</v>
      </c>
      <c r="X223" s="8">
        <f t="shared" si="0"/>
        <v>2027</v>
      </c>
      <c r="Y223" s="8">
        <f t="shared" si="0"/>
        <v>2028</v>
      </c>
      <c r="Z223" s="8">
        <f t="shared" si="0"/>
        <v>2029</v>
      </c>
      <c r="AA223" s="8">
        <f t="shared" si="0"/>
        <v>2030</v>
      </c>
      <c r="AB223" s="8">
        <f t="shared" si="0"/>
        <v>2031</v>
      </c>
      <c r="AC223" s="8">
        <f t="shared" si="0"/>
        <v>2032</v>
      </c>
      <c r="AD223" s="8">
        <f t="shared" si="0"/>
        <v>2033</v>
      </c>
      <c r="AE223" s="8">
        <f t="shared" si="0"/>
        <v>2034</v>
      </c>
    </row>
    <row r="224" spans="2:31" ht="15" customHeight="1" x14ac:dyDescent="0.2">
      <c r="B224" s="22" t="s">
        <v>3</v>
      </c>
      <c r="C224" s="66"/>
      <c r="D224" s="66"/>
      <c r="E224" s="66"/>
      <c r="F224" s="66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</row>
    <row r="225" spans="2:31" ht="15" customHeight="1" x14ac:dyDescent="0.2">
      <c r="B225" s="24" t="s">
        <v>5</v>
      </c>
      <c r="C225" s="66"/>
      <c r="D225" s="66"/>
      <c r="E225" s="66"/>
      <c r="F225" s="66"/>
      <c r="G225" s="23">
        <v>227.47196066786</v>
      </c>
      <c r="H225" s="23">
        <v>219.26431250706</v>
      </c>
      <c r="I225" s="23">
        <v>231.363253327937</v>
      </c>
      <c r="J225" s="23">
        <v>239.91588785227501</v>
      </c>
      <c r="K225" s="23">
        <v>204.94478274072</v>
      </c>
      <c r="L225" s="23">
        <v>193.61208124980701</v>
      </c>
      <c r="M225" s="23">
        <v>175.57272873981</v>
      </c>
      <c r="N225" s="23">
        <v>202.203068310665</v>
      </c>
      <c r="O225" s="23">
        <v>197.96105440166301</v>
      </c>
      <c r="P225" s="23">
        <v>197.581988713615</v>
      </c>
      <c r="Q225" s="23">
        <v>230.28357208315501</v>
      </c>
      <c r="R225" s="23">
        <v>325.26217861975601</v>
      </c>
      <c r="S225" s="23">
        <v>352.38095238095201</v>
      </c>
      <c r="T225" s="23">
        <v>289.46251969230502</v>
      </c>
      <c r="U225" s="23">
        <v>251.458732648287</v>
      </c>
      <c r="V225" s="23">
        <v>244.68700553885401</v>
      </c>
      <c r="W225" s="23">
        <v>245.49729861276501</v>
      </c>
      <c r="X225" s="23">
        <v>248.23892197461601</v>
      </c>
      <c r="Y225" s="23">
        <v>251.879449413256</v>
      </c>
      <c r="Z225" s="23">
        <v>255.755789881347</v>
      </c>
      <c r="AA225" s="23">
        <v>258.91473908021197</v>
      </c>
      <c r="AB225" s="23">
        <v>261.53424734133802</v>
      </c>
      <c r="AC225" s="23">
        <v>265.26014389830902</v>
      </c>
      <c r="AD225" s="23">
        <v>267.52643336349797</v>
      </c>
      <c r="AE225" s="23">
        <v>270.98665566150498</v>
      </c>
    </row>
    <row r="226" spans="2:31" ht="15" customHeight="1" x14ac:dyDescent="0.2">
      <c r="B226" s="24" t="s">
        <v>6</v>
      </c>
      <c r="C226" s="66"/>
      <c r="D226" s="66"/>
      <c r="E226" s="66"/>
      <c r="F226" s="66"/>
      <c r="G226" s="23">
        <v>191.32802746120001</v>
      </c>
      <c r="H226" s="23">
        <v>195.479335316434</v>
      </c>
      <c r="I226" s="23">
        <v>230.99328544154201</v>
      </c>
      <c r="J226" s="23">
        <v>185.232755361958</v>
      </c>
      <c r="K226" s="23">
        <v>155.8641551588</v>
      </c>
      <c r="L226" s="23">
        <v>158.996199831745</v>
      </c>
      <c r="M226" s="23">
        <v>142.87610012349799</v>
      </c>
      <c r="N226" s="23">
        <v>168.473197609517</v>
      </c>
      <c r="O226" s="23">
        <v>186.63208289030501</v>
      </c>
      <c r="P226" s="23">
        <v>164.36283127161099</v>
      </c>
      <c r="Q226" s="23">
        <v>206.36823934409</v>
      </c>
      <c r="R226" s="23">
        <v>269.90696887686101</v>
      </c>
      <c r="S226" s="23">
        <v>295.23809523809501</v>
      </c>
      <c r="T226" s="23">
        <v>242.93174244041501</v>
      </c>
      <c r="U226" s="23">
        <v>220.20002985936699</v>
      </c>
      <c r="V226" s="23">
        <v>210.51699692063599</v>
      </c>
      <c r="W226" s="23">
        <v>208.95739230889899</v>
      </c>
      <c r="X226" s="23">
        <v>213.391006234538</v>
      </c>
      <c r="Y226" s="23">
        <v>217.79952825090299</v>
      </c>
      <c r="Z226" s="23">
        <v>221.285411970627</v>
      </c>
      <c r="AA226" s="23">
        <v>224.18802245410501</v>
      </c>
      <c r="AB226" s="23">
        <v>226.50864639194299</v>
      </c>
      <c r="AC226" s="23">
        <v>229.69743736292</v>
      </c>
      <c r="AD226" s="23">
        <v>232.058772814402</v>
      </c>
      <c r="AE226" s="23">
        <v>235.02935794629801</v>
      </c>
    </row>
    <row r="227" spans="2:31" ht="15" customHeight="1" x14ac:dyDescent="0.2">
      <c r="B227" s="25" t="s">
        <v>7</v>
      </c>
      <c r="C227" s="66"/>
      <c r="D227" s="66"/>
      <c r="E227" s="66"/>
      <c r="F227" s="66"/>
      <c r="G227" s="23">
        <v>207.75022397769999</v>
      </c>
      <c r="H227" s="23">
        <v>204.97103227131001</v>
      </c>
      <c r="I227" s="23">
        <v>233.01153728444299</v>
      </c>
      <c r="J227" s="23">
        <v>153.09644952363001</v>
      </c>
      <c r="K227" s="23">
        <v>129.26625363291001</v>
      </c>
      <c r="L227" s="23">
        <v>148.225136755081</v>
      </c>
      <c r="M227" s="23">
        <v>140.49287437499501</v>
      </c>
      <c r="N227" s="23">
        <v>141.78513672958599</v>
      </c>
      <c r="O227" s="23">
        <v>142.86494405275599</v>
      </c>
      <c r="P227" s="23">
        <v>141.46190787318599</v>
      </c>
      <c r="Q227" s="23">
        <v>209.20925760219001</v>
      </c>
      <c r="R227" s="23">
        <v>248.36772665764499</v>
      </c>
      <c r="S227" s="23">
        <v>276.19047619047598</v>
      </c>
      <c r="T227" s="23">
        <v>236.750497249706</v>
      </c>
      <c r="U227" s="23">
        <v>196.21769699268401</v>
      </c>
      <c r="V227" s="23">
        <v>189.10910951652201</v>
      </c>
      <c r="W227" s="23">
        <v>189.91788477639301</v>
      </c>
      <c r="X227" s="23">
        <v>191.90601134462199</v>
      </c>
      <c r="Y227" s="23">
        <v>194.46479764938999</v>
      </c>
      <c r="Z227" s="23">
        <v>196.70388984866</v>
      </c>
      <c r="AA227" s="23">
        <v>198.849891489019</v>
      </c>
      <c r="AB227" s="23">
        <v>200.87422826753101</v>
      </c>
      <c r="AC227" s="23">
        <v>203.556502140954</v>
      </c>
      <c r="AD227" s="23">
        <v>205.673678869752</v>
      </c>
      <c r="AE227" s="23">
        <v>208.26695457510701</v>
      </c>
    </row>
    <row r="228" spans="2:31" ht="15" customHeight="1" x14ac:dyDescent="0.2">
      <c r="B228" s="22" t="s">
        <v>8</v>
      </c>
      <c r="C228" s="66"/>
      <c r="D228" s="66"/>
      <c r="E228" s="66"/>
      <c r="F228" s="66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</row>
    <row r="229" spans="2:31" ht="15" customHeight="1" x14ac:dyDescent="0.2">
      <c r="B229" s="24" t="s">
        <v>9</v>
      </c>
      <c r="C229" s="66"/>
      <c r="D229" s="66"/>
      <c r="E229" s="66"/>
      <c r="F229" s="66"/>
      <c r="G229" s="23">
        <v>488.63902190045098</v>
      </c>
      <c r="H229" s="23">
        <v>443.06169838820801</v>
      </c>
      <c r="I229" s="23">
        <v>450.07659248499999</v>
      </c>
      <c r="J229" s="23">
        <v>378.28099903558899</v>
      </c>
      <c r="K229" s="23">
        <v>314.165232816995</v>
      </c>
      <c r="L229" s="23">
        <v>369.00580725203997</v>
      </c>
      <c r="M229" s="23">
        <v>390.27806040690001</v>
      </c>
      <c r="N229" s="23">
        <v>376.21234117120503</v>
      </c>
      <c r="O229" s="23">
        <v>355.64452012635098</v>
      </c>
      <c r="P229" s="23">
        <v>386.78861924243398</v>
      </c>
      <c r="Q229" s="23">
        <v>520.05079978783203</v>
      </c>
      <c r="R229" s="23">
        <v>695.26640730717202</v>
      </c>
      <c r="S229" s="23">
        <v>571.53047619047595</v>
      </c>
      <c r="T229" s="23">
        <v>520.891183128688</v>
      </c>
      <c r="U229" s="23">
        <v>473.81123601722697</v>
      </c>
      <c r="V229" s="23">
        <v>497.98258239955999</v>
      </c>
      <c r="W229" s="23">
        <v>507.96050599928202</v>
      </c>
      <c r="X229" s="23">
        <v>523.93326701027297</v>
      </c>
      <c r="Y229" s="23">
        <v>527.544785113393</v>
      </c>
      <c r="Z229" s="23">
        <v>538.803215630659</v>
      </c>
      <c r="AA229" s="23">
        <v>549.61604670278803</v>
      </c>
      <c r="AB229" s="23">
        <v>561.44895001447298</v>
      </c>
      <c r="AC229" s="23">
        <v>572.40590536606703</v>
      </c>
      <c r="AD229" s="23">
        <v>583.34288636484098</v>
      </c>
      <c r="AE229" s="23">
        <v>594.84574079921902</v>
      </c>
    </row>
    <row r="230" spans="2:31" ht="15" customHeight="1" x14ac:dyDescent="0.2">
      <c r="B230" s="24" t="s">
        <v>10</v>
      </c>
      <c r="C230" s="66"/>
      <c r="D230" s="66"/>
      <c r="E230" s="66"/>
      <c r="F230" s="66"/>
      <c r="G230" s="23">
        <v>414.69504303474901</v>
      </c>
      <c r="H230" s="23">
        <v>404.3470094365</v>
      </c>
      <c r="I230" s="23">
        <v>428.48692015749998</v>
      </c>
      <c r="J230" s="23">
        <v>392.27975540350002</v>
      </c>
      <c r="K230" s="23">
        <v>307.00512897749502</v>
      </c>
      <c r="L230" s="23">
        <v>356.68805942697298</v>
      </c>
      <c r="M230" s="23">
        <v>364.98226019534201</v>
      </c>
      <c r="N230" s="23">
        <v>356.73781998116601</v>
      </c>
      <c r="O230" s="23">
        <v>313.30588677797601</v>
      </c>
      <c r="P230" s="23">
        <v>339.44497762615401</v>
      </c>
      <c r="Q230" s="23">
        <v>492.91010148240701</v>
      </c>
      <c r="R230" s="23">
        <v>540.99035859269304</v>
      </c>
      <c r="S230" s="23">
        <v>547.142857142857</v>
      </c>
      <c r="T230" s="23">
        <v>494.52649109501698</v>
      </c>
      <c r="U230" s="23">
        <v>451.61986022159903</v>
      </c>
      <c r="V230" s="23">
        <v>454.705389601322</v>
      </c>
      <c r="W230" s="23">
        <v>461.17394808040501</v>
      </c>
      <c r="X230" s="23">
        <v>468.582734279367</v>
      </c>
      <c r="Y230" s="23">
        <v>472.89382647854802</v>
      </c>
      <c r="Z230" s="23">
        <v>479.45144635973799</v>
      </c>
      <c r="AA230" s="23">
        <v>486.22683846086301</v>
      </c>
      <c r="AB230" s="23">
        <v>493.31726026834298</v>
      </c>
      <c r="AC230" s="23">
        <v>499.97245074995197</v>
      </c>
      <c r="AD230" s="23">
        <v>506.101054422044</v>
      </c>
      <c r="AE230" s="23">
        <v>514.22992813200301</v>
      </c>
    </row>
    <row r="231" spans="2:31" ht="15" customHeight="1" x14ac:dyDescent="0.2">
      <c r="B231" s="25" t="s">
        <v>11</v>
      </c>
      <c r="C231" s="66"/>
      <c r="D231" s="66"/>
      <c r="E231" s="66"/>
      <c r="F231" s="66"/>
      <c r="G231" s="23">
        <v>499.08376539800003</v>
      </c>
      <c r="H231" s="23">
        <v>426.46114112200002</v>
      </c>
      <c r="I231" s="23">
        <v>451.24360180000002</v>
      </c>
      <c r="J231" s="23">
        <v>351.03670862799999</v>
      </c>
      <c r="K231" s="23">
        <v>325.596300912</v>
      </c>
      <c r="L231" s="23">
        <v>396.57042614748701</v>
      </c>
      <c r="M231" s="23">
        <v>368.59594593985003</v>
      </c>
      <c r="N231" s="23">
        <v>356.73781998116601</v>
      </c>
      <c r="O231" s="23">
        <v>321.77361344765097</v>
      </c>
      <c r="P231" s="23">
        <v>375.17602790259099</v>
      </c>
      <c r="Q231" s="23">
        <v>599.72188191021098</v>
      </c>
      <c r="R231" s="23">
        <v>663.53873649907996</v>
      </c>
      <c r="S231" s="23">
        <v>545.44935014327496</v>
      </c>
      <c r="T231" s="23">
        <v>497.120922101475</v>
      </c>
      <c r="U231" s="23">
        <v>453.91858768981302</v>
      </c>
      <c r="V231" s="23">
        <v>476.14509996063202</v>
      </c>
      <c r="W231" s="23">
        <v>485.95496399887702</v>
      </c>
      <c r="X231" s="23">
        <v>501.027488668861</v>
      </c>
      <c r="Y231" s="23">
        <v>504.55351701092098</v>
      </c>
      <c r="Z231" s="23">
        <v>515.31055025807495</v>
      </c>
      <c r="AA231" s="23">
        <v>525.57829202890696</v>
      </c>
      <c r="AB231" s="23">
        <v>536.84192265053002</v>
      </c>
      <c r="AC231" s="23">
        <v>547.229872701506</v>
      </c>
      <c r="AD231" s="23">
        <v>557.57485916928101</v>
      </c>
      <c r="AE231" s="23">
        <v>568.510045795824</v>
      </c>
    </row>
    <row r="232" spans="2:31" ht="15" customHeight="1" x14ac:dyDescent="0.2">
      <c r="B232" s="22" t="s">
        <v>12</v>
      </c>
      <c r="C232" s="66"/>
      <c r="D232" s="66"/>
      <c r="E232" s="66"/>
      <c r="F232" s="66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</row>
    <row r="233" spans="2:31" ht="15" customHeight="1" x14ac:dyDescent="0.2">
      <c r="B233" s="24" t="s">
        <v>13</v>
      </c>
      <c r="C233" s="66"/>
      <c r="D233" s="66"/>
      <c r="E233" s="66"/>
      <c r="F233" s="66"/>
      <c r="G233" s="23">
        <v>209.90209800400001</v>
      </c>
      <c r="H233" s="23">
        <v>212.15183243000001</v>
      </c>
      <c r="I233" s="23">
        <v>274.63619212999998</v>
      </c>
      <c r="J233" s="23">
        <v>243.31514353399999</v>
      </c>
      <c r="K233" s="23">
        <v>202.743992929</v>
      </c>
      <c r="L233" s="23">
        <v>209.10077015049299</v>
      </c>
      <c r="M233" s="23">
        <v>203.269823128594</v>
      </c>
      <c r="N233" s="23">
        <v>229.268226737275</v>
      </c>
      <c r="O233" s="23">
        <v>209.15284874097301</v>
      </c>
      <c r="P233" s="23">
        <v>217.95940668626699</v>
      </c>
      <c r="Q233" s="23">
        <v>302.92521334442802</v>
      </c>
      <c r="R233" s="23">
        <v>326.60884012644698</v>
      </c>
      <c r="S233" s="23">
        <v>350.488132543539</v>
      </c>
      <c r="T233" s="23">
        <v>322.75168036834202</v>
      </c>
      <c r="U233" s="23">
        <v>295.05820053865699</v>
      </c>
      <c r="V233" s="23">
        <v>296.40150860059902</v>
      </c>
      <c r="W233" s="23">
        <v>298.628913669626</v>
      </c>
      <c r="X233" s="23">
        <v>302.647488033748</v>
      </c>
      <c r="Y233" s="23">
        <v>305.09922115152</v>
      </c>
      <c r="Z233" s="23">
        <v>308.08554912748798</v>
      </c>
      <c r="AA233" s="23">
        <v>311.00807238518502</v>
      </c>
      <c r="AB233" s="23">
        <v>314.02202426263699</v>
      </c>
      <c r="AC233" s="23">
        <v>317.27417505115801</v>
      </c>
      <c r="AD233" s="23">
        <v>319.89140749525501</v>
      </c>
      <c r="AE233" s="23">
        <v>323.57584947308499</v>
      </c>
    </row>
    <row r="234" spans="2:31" ht="15" customHeight="1" x14ac:dyDescent="0.2">
      <c r="B234" s="24" t="s">
        <v>14</v>
      </c>
      <c r="C234" s="66"/>
      <c r="D234" s="66"/>
      <c r="E234" s="66"/>
      <c r="F234" s="66"/>
      <c r="G234" s="23">
        <v>313.34305997000001</v>
      </c>
      <c r="H234" s="23">
        <v>335.84713811799998</v>
      </c>
      <c r="I234" s="23">
        <v>427.12540928999999</v>
      </c>
      <c r="J234" s="23">
        <v>415.820307216</v>
      </c>
      <c r="K234" s="23">
        <v>318.81304464300001</v>
      </c>
      <c r="L234" s="23">
        <v>340.69004791761398</v>
      </c>
      <c r="M234" s="23">
        <v>325.23171700575</v>
      </c>
      <c r="N234" s="23">
        <v>361.16384752435698</v>
      </c>
      <c r="O234" s="23">
        <v>302.29784210739803</v>
      </c>
      <c r="P234" s="23">
        <v>324.25928125866801</v>
      </c>
      <c r="Q234" s="23">
        <v>427.24712171121598</v>
      </c>
      <c r="R234" s="23">
        <v>460.65061844423798</v>
      </c>
      <c r="S234" s="23">
        <v>494.33008289377801</v>
      </c>
      <c r="T234" s="23">
        <v>455.21046248482901</v>
      </c>
      <c r="U234" s="23">
        <v>415.55934662056001</v>
      </c>
      <c r="V234" s="23">
        <v>417.92657768996798</v>
      </c>
      <c r="W234" s="23">
        <v>421.091166592859</v>
      </c>
      <c r="X234" s="23">
        <v>426.94838169035302</v>
      </c>
      <c r="Y234" s="23">
        <v>430.45953289741698</v>
      </c>
      <c r="Z234" s="23">
        <v>434.73975569379502</v>
      </c>
      <c r="AA234" s="23">
        <v>438.980852359827</v>
      </c>
      <c r="AB234" s="23">
        <v>443.33962482173598</v>
      </c>
      <c r="AC234" s="23">
        <v>448.03327680592503</v>
      </c>
      <c r="AD234" s="23">
        <v>451.80876880625402</v>
      </c>
      <c r="AE234" s="23">
        <v>457.07137575147101</v>
      </c>
    </row>
    <row r="235" spans="2:31" ht="15" customHeight="1" x14ac:dyDescent="0.2">
      <c r="B235" s="22" t="s">
        <v>15</v>
      </c>
      <c r="C235" s="66"/>
      <c r="D235" s="66"/>
      <c r="E235" s="66"/>
      <c r="F235" s="66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</row>
    <row r="236" spans="2:31" ht="15" customHeight="1" x14ac:dyDescent="0.2">
      <c r="B236" s="24" t="s">
        <v>16</v>
      </c>
      <c r="C236" s="66"/>
      <c r="D236" s="66"/>
      <c r="E236" s="66"/>
      <c r="F236" s="66"/>
      <c r="G236" s="23">
        <v>1032.144489106</v>
      </c>
      <c r="H236" s="23">
        <v>904.70171253199999</v>
      </c>
      <c r="I236" s="23">
        <v>876.81299866999996</v>
      </c>
      <c r="J236" s="23">
        <v>718.64596573200004</v>
      </c>
      <c r="K236" s="23">
        <v>589.38960026200004</v>
      </c>
      <c r="L236" s="23">
        <v>719.23454560385096</v>
      </c>
      <c r="M236" s="23">
        <v>786.88007086668995</v>
      </c>
      <c r="N236" s="23">
        <v>747.113449290581</v>
      </c>
      <c r="O236" s="23">
        <v>711.28904025270197</v>
      </c>
      <c r="P236" s="23">
        <v>785.18982982470902</v>
      </c>
      <c r="Q236" s="23">
        <v>1143.4113544156701</v>
      </c>
      <c r="R236" s="23">
        <v>1461.6608891608801</v>
      </c>
      <c r="S236" s="23">
        <v>1203.00390477467</v>
      </c>
      <c r="T236" s="23">
        <v>1212.61098080191</v>
      </c>
      <c r="U236" s="23">
        <v>1041.6385057694499</v>
      </c>
      <c r="V236" s="23">
        <v>1064.7949157836499</v>
      </c>
      <c r="W236" s="23">
        <v>1086.1285362204501</v>
      </c>
      <c r="X236" s="23">
        <v>1110.7339940408301</v>
      </c>
      <c r="Y236" s="23">
        <v>1131.1713226085601</v>
      </c>
      <c r="Z236" s="23">
        <v>1152.5707930446299</v>
      </c>
      <c r="AA236" s="23">
        <v>1176.76939479569</v>
      </c>
      <c r="AB236" s="23">
        <v>1204.24084165714</v>
      </c>
      <c r="AC236" s="23">
        <v>1232.7036397550901</v>
      </c>
      <c r="AD236" s="23">
        <v>1262.4312654004</v>
      </c>
      <c r="AE236" s="23">
        <v>1291.7926835250501</v>
      </c>
    </row>
    <row r="237" spans="2:31" ht="15" customHeight="1" x14ac:dyDescent="0.2">
      <c r="B237" s="24" t="s">
        <v>17</v>
      </c>
      <c r="C237" s="66"/>
      <c r="D237" s="66"/>
      <c r="E237" s="66"/>
      <c r="F237" s="66"/>
      <c r="G237" s="23">
        <v>986.08683450800004</v>
      </c>
      <c r="H237" s="23">
        <v>891.75685496000006</v>
      </c>
      <c r="I237" s="23">
        <v>854.25081857999999</v>
      </c>
      <c r="J237" s="23">
        <v>715.6327751</v>
      </c>
      <c r="K237" s="23">
        <v>586.37481969800001</v>
      </c>
      <c r="L237" s="23">
        <v>697.60343145035199</v>
      </c>
      <c r="M237" s="23">
        <v>766.10137783576704</v>
      </c>
      <c r="N237" s="23">
        <v>727.63892810054199</v>
      </c>
      <c r="O237" s="23">
        <v>630.84563689078902</v>
      </c>
      <c r="P237" s="23">
        <v>701.22186167508198</v>
      </c>
      <c r="Q237" s="23">
        <v>1108.3910985376999</v>
      </c>
      <c r="R237" s="23">
        <v>1416.89258568171</v>
      </c>
      <c r="S237" s="23">
        <v>1166.15731839011</v>
      </c>
      <c r="T237" s="23">
        <v>1175.6991446693401</v>
      </c>
      <c r="U237" s="23">
        <v>1013.0053834374301</v>
      </c>
      <c r="V237" s="23">
        <v>1035.43584704669</v>
      </c>
      <c r="W237" s="23">
        <v>1056.13283444631</v>
      </c>
      <c r="X237" s="23">
        <v>1079.9359263548399</v>
      </c>
      <c r="Y237" s="23">
        <v>1099.79566547646</v>
      </c>
      <c r="Z237" s="23">
        <v>1120.57724530682</v>
      </c>
      <c r="AA237" s="23">
        <v>1144.0214006441099</v>
      </c>
      <c r="AB237" s="23">
        <v>1170.57464360569</v>
      </c>
      <c r="AC237" s="23">
        <v>1198.07655517847</v>
      </c>
      <c r="AD237" s="23">
        <v>1226.7850038988499</v>
      </c>
      <c r="AE237" s="23">
        <v>1255.15621552415</v>
      </c>
    </row>
    <row r="238" spans="2:31" ht="15" customHeight="1" x14ac:dyDescent="0.2">
      <c r="B238" s="25" t="s">
        <v>18</v>
      </c>
      <c r="C238" s="66"/>
      <c r="D238" s="66"/>
      <c r="E238" s="66"/>
      <c r="F238" s="66"/>
      <c r="G238" s="23">
        <v>1060.0810992720001</v>
      </c>
      <c r="H238" s="23">
        <v>901.82507751599996</v>
      </c>
      <c r="I238" s="23">
        <v>925.04938369000001</v>
      </c>
      <c r="J238" s="23">
        <v>699.813524282</v>
      </c>
      <c r="K238" s="23">
        <v>640.64086984999994</v>
      </c>
      <c r="L238" s="23">
        <v>765.20066318003705</v>
      </c>
      <c r="M238" s="23">
        <v>729.061098954557</v>
      </c>
      <c r="N238" s="23">
        <v>686.91947470318803</v>
      </c>
      <c r="O238" s="23">
        <v>608.82954754963396</v>
      </c>
      <c r="P238" s="23">
        <v>710.15462424419104</v>
      </c>
      <c r="Q238" s="23">
        <v>1181.9336358814401</v>
      </c>
      <c r="R238" s="23">
        <v>1510.90536475564</v>
      </c>
      <c r="S238" s="23">
        <v>1243.53330864546</v>
      </c>
      <c r="T238" s="23">
        <v>1253.5134815119</v>
      </c>
      <c r="U238" s="23">
        <v>1077.4292065150901</v>
      </c>
      <c r="V238" s="23">
        <v>1101.3610364061601</v>
      </c>
      <c r="W238" s="23">
        <v>1123.4170356833599</v>
      </c>
      <c r="X238" s="23">
        <v>1148.84113026616</v>
      </c>
      <c r="Y238" s="23">
        <v>1169.97735375617</v>
      </c>
      <c r="Z238" s="23">
        <v>1192.1062561400199</v>
      </c>
      <c r="AA238" s="23">
        <v>1217.1173759200699</v>
      </c>
      <c r="AB238" s="23">
        <v>1245.4980059136601</v>
      </c>
      <c r="AC238" s="23">
        <v>1274.90102648228</v>
      </c>
      <c r="AD238" s="23">
        <v>1305.60684217825</v>
      </c>
      <c r="AE238" s="23">
        <v>1335.9386654719999</v>
      </c>
    </row>
    <row r="239" spans="2:31" ht="15" customHeight="1" x14ac:dyDescent="0.2">
      <c r="B239" s="22" t="s">
        <v>19</v>
      </c>
      <c r="C239" s="66"/>
      <c r="D239" s="66"/>
      <c r="E239" s="66"/>
      <c r="F239" s="66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</row>
    <row r="240" spans="2:31" ht="15" customHeight="1" x14ac:dyDescent="0.2">
      <c r="B240" s="24" t="s">
        <v>20</v>
      </c>
      <c r="C240" s="66"/>
      <c r="D240" s="66"/>
      <c r="E240" s="66"/>
      <c r="F240" s="66"/>
      <c r="G240" s="23">
        <v>473.04754837222998</v>
      </c>
      <c r="H240" s="23">
        <v>363.68117968211902</v>
      </c>
      <c r="I240" s="23">
        <v>308.60917553408098</v>
      </c>
      <c r="J240" s="23">
        <v>278.83775200671897</v>
      </c>
      <c r="K240" s="23">
        <v>222.97787829477301</v>
      </c>
      <c r="L240" s="23">
        <v>329.64636637530703</v>
      </c>
      <c r="M240" s="23">
        <v>346.72235559383302</v>
      </c>
      <c r="N240" s="23">
        <v>246.93537876973301</v>
      </c>
      <c r="O240" s="23">
        <v>230.70660020596401</v>
      </c>
      <c r="P240" s="23">
        <v>244.94260257877599</v>
      </c>
      <c r="Q240" s="23">
        <v>321.01755303738298</v>
      </c>
      <c r="R240" s="23">
        <v>352.17777401894398</v>
      </c>
      <c r="S240" s="23">
        <v>395.24285714285702</v>
      </c>
      <c r="T240" s="23">
        <v>367.43841198267398</v>
      </c>
      <c r="U240" s="23">
        <v>327.64744398359801</v>
      </c>
      <c r="V240" s="23">
        <v>304.182403402462</v>
      </c>
      <c r="W240" s="23">
        <v>294.74549405577397</v>
      </c>
      <c r="X240" s="23">
        <v>294.85103594152298</v>
      </c>
      <c r="Y240" s="23">
        <v>301.20634567501099</v>
      </c>
      <c r="Z240" s="23">
        <v>306.42110218948801</v>
      </c>
      <c r="AA240" s="23">
        <v>310.45499789457898</v>
      </c>
      <c r="AB240" s="23">
        <v>311.94562176782</v>
      </c>
      <c r="AC240" s="23">
        <v>311.19703033171402</v>
      </c>
      <c r="AD240" s="23">
        <v>310.21584938747998</v>
      </c>
      <c r="AE240" s="23">
        <v>310.16184029020798</v>
      </c>
    </row>
    <row r="241" spans="2:31" ht="15" customHeight="1" x14ac:dyDescent="0.2">
      <c r="B241" s="24" t="s">
        <v>21</v>
      </c>
      <c r="C241" s="66"/>
      <c r="D241" s="66"/>
      <c r="E241" s="66"/>
      <c r="F241" s="66"/>
      <c r="G241" s="23">
        <v>543.14060234787598</v>
      </c>
      <c r="H241" s="23">
        <v>440.02173630369498</v>
      </c>
      <c r="I241" s="23">
        <v>391.76822091505397</v>
      </c>
      <c r="J241" s="23">
        <v>344.325430333734</v>
      </c>
      <c r="K241" s="23">
        <v>283.67113093208002</v>
      </c>
      <c r="L241" s="23">
        <v>416.08167039776498</v>
      </c>
      <c r="M241" s="23">
        <v>429.06269097444698</v>
      </c>
      <c r="N241" s="23">
        <v>310.40473025972301</v>
      </c>
      <c r="O241" s="23">
        <v>284.455495241726</v>
      </c>
      <c r="P241" s="23">
        <v>322.86666357414401</v>
      </c>
      <c r="Q241" s="23">
        <v>389.60297316159102</v>
      </c>
      <c r="R241" s="23">
        <v>443.68064952638701</v>
      </c>
      <c r="S241" s="23">
        <v>506.68380952381</v>
      </c>
      <c r="T241" s="23">
        <v>477.30428001090701</v>
      </c>
      <c r="U241" s="23">
        <v>430.65315219263698</v>
      </c>
      <c r="V241" s="23">
        <v>410.79012163195398</v>
      </c>
      <c r="W241" s="23">
        <v>401.79129016478998</v>
      </c>
      <c r="X241" s="23">
        <v>404.07149175542497</v>
      </c>
      <c r="Y241" s="23">
        <v>410.20019533453097</v>
      </c>
      <c r="Z241" s="23">
        <v>418.40700979037501</v>
      </c>
      <c r="AA241" s="23">
        <v>424.13279790891801</v>
      </c>
      <c r="AB241" s="23">
        <v>426.98198279091901</v>
      </c>
      <c r="AC241" s="23">
        <v>427.00190077981802</v>
      </c>
      <c r="AD241" s="23">
        <v>427.11851019717301</v>
      </c>
      <c r="AE241" s="23">
        <v>426.40261774606398</v>
      </c>
    </row>
    <row r="242" spans="2:31" ht="15" customHeight="1" x14ac:dyDescent="0.2">
      <c r="B242" s="22" t="s">
        <v>22</v>
      </c>
      <c r="C242" s="66"/>
      <c r="D242" s="66"/>
      <c r="E242" s="66"/>
      <c r="F242" s="66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</row>
    <row r="243" spans="2:31" ht="15" customHeight="1" x14ac:dyDescent="0.2">
      <c r="B243" s="24" t="s">
        <v>23</v>
      </c>
      <c r="C243" s="66"/>
      <c r="D243" s="66"/>
      <c r="E243" s="66"/>
      <c r="F243" s="66"/>
      <c r="G243" s="23">
        <v>2578.9145487148057</v>
      </c>
      <c r="H243" s="23">
        <v>2929.2249095021725</v>
      </c>
      <c r="I243" s="23">
        <v>3273.7446178230311</v>
      </c>
      <c r="J243" s="23">
        <v>3108.39840945794</v>
      </c>
      <c r="K243" s="23">
        <v>3801.6161230959419</v>
      </c>
      <c r="L243" s="23">
        <v>4109.1455872052602</v>
      </c>
      <c r="M243" s="23">
        <v>3668.7131441828365</v>
      </c>
      <c r="N243" s="23">
        <v>3883.6178677726311</v>
      </c>
      <c r="O243" s="23">
        <v>3552.2452088353493</v>
      </c>
      <c r="P243" s="23">
        <v>4255.2643739963305</v>
      </c>
      <c r="Q243" s="23">
        <v>4086.2597615450313</v>
      </c>
      <c r="R243" s="23">
        <v>4555.0575101488475</v>
      </c>
      <c r="S243" s="23">
        <v>5504.7619047619046</v>
      </c>
      <c r="T243" s="23">
        <v>4724.7706422018346</v>
      </c>
      <c r="U243" s="23">
        <v>4795.9930451213386</v>
      </c>
      <c r="V243" s="23">
        <v>4757.5443290675494</v>
      </c>
      <c r="W243" s="23">
        <v>4792.5709694386596</v>
      </c>
      <c r="X243" s="23">
        <v>4883.6198424574632</v>
      </c>
      <c r="Y243" s="23">
        <v>4977.9053598037426</v>
      </c>
      <c r="Z243" s="23">
        <v>5077.1877287914713</v>
      </c>
      <c r="AA243" s="23">
        <v>5169.5037720106793</v>
      </c>
      <c r="AB243" s="23">
        <v>5265.1821332537083</v>
      </c>
      <c r="AC243" s="23">
        <v>5365.4143859022779</v>
      </c>
      <c r="AD243" s="23">
        <v>5460.8201587050544</v>
      </c>
      <c r="AE243" s="23">
        <v>5565.0557015351224</v>
      </c>
    </row>
    <row r="244" spans="2:31" ht="15" customHeight="1" x14ac:dyDescent="0.2">
      <c r="B244" s="24" t="s">
        <v>24</v>
      </c>
      <c r="C244" s="66"/>
      <c r="D244" s="66"/>
      <c r="E244" s="66"/>
      <c r="F244" s="66"/>
      <c r="G244" s="23">
        <v>1260.4804945097674</v>
      </c>
      <c r="H244" s="23">
        <v>1420.455144472952</v>
      </c>
      <c r="I244" s="23">
        <v>1470.4052434235659</v>
      </c>
      <c r="J244" s="23">
        <v>1484.8830767217667</v>
      </c>
      <c r="K244" s="23">
        <v>1419.6227979041973</v>
      </c>
      <c r="L244" s="23">
        <v>1445.3189440229769</v>
      </c>
      <c r="M244" s="23">
        <v>1355.6561386235796</v>
      </c>
      <c r="N244" s="23">
        <v>1443.460362660765</v>
      </c>
      <c r="O244" s="23">
        <v>1301.2355573289603</v>
      </c>
      <c r="P244" s="23">
        <v>1445.7497562852054</v>
      </c>
      <c r="Q244" s="23">
        <v>1232.2577435780784</v>
      </c>
      <c r="R244" s="23">
        <v>1375.0930311231389</v>
      </c>
      <c r="S244" s="23">
        <v>1890.4761904761904</v>
      </c>
      <c r="T244" s="23">
        <v>1675.2922942427458</v>
      </c>
      <c r="U244" s="23">
        <v>1589.2788456286839</v>
      </c>
      <c r="V244" s="23">
        <v>1585.6323334169786</v>
      </c>
      <c r="W244" s="23">
        <v>1579.9748051261738</v>
      </c>
      <c r="X244" s="23">
        <v>1597.4437524043658</v>
      </c>
      <c r="Y244" s="23">
        <v>1618.1353626440746</v>
      </c>
      <c r="Z244" s="23">
        <v>1638.4071087478912</v>
      </c>
      <c r="AA244" s="23">
        <v>1656.5819056636649</v>
      </c>
      <c r="AB244" s="23">
        <v>1675.2087737702257</v>
      </c>
      <c r="AC244" s="23">
        <v>1696.3433998353755</v>
      </c>
      <c r="AD244" s="23">
        <v>1715.4582843975365</v>
      </c>
      <c r="AE244" s="23">
        <v>1736.7328113751066</v>
      </c>
    </row>
    <row r="245" spans="2:31" ht="15" customHeight="1" x14ac:dyDescent="0.2">
      <c r="B245" s="25" t="s">
        <v>25</v>
      </c>
      <c r="C245" s="66"/>
      <c r="D245" s="66"/>
      <c r="E245" s="66"/>
      <c r="F245" s="66"/>
      <c r="G245" s="23">
        <v>2150.482128622134</v>
      </c>
      <c r="H245" s="23">
        <v>2181.2410948241873</v>
      </c>
      <c r="I245" s="23">
        <v>2297.9265495890054</v>
      </c>
      <c r="J245" s="23">
        <v>2244.2282330900553</v>
      </c>
      <c r="K245" s="23">
        <v>2433.8939343825027</v>
      </c>
      <c r="L245" s="23">
        <v>2405.8395550448818</v>
      </c>
      <c r="M245" s="23">
        <v>2391.9437653618743</v>
      </c>
      <c r="N245" s="23">
        <v>2378.6268702064303</v>
      </c>
      <c r="O245" s="23">
        <v>2190.5416153582401</v>
      </c>
      <c r="P245" s="23">
        <v>2345.3593418576361</v>
      </c>
      <c r="Q245" s="23">
        <v>2249.5086261933689</v>
      </c>
      <c r="R245" s="23">
        <v>2330.8440460081179</v>
      </c>
      <c r="S245" s="23">
        <v>2724.7619047619046</v>
      </c>
      <c r="T245" s="23">
        <v>2526.4179987524967</v>
      </c>
      <c r="U245" s="23">
        <v>2539.3255704527305</v>
      </c>
      <c r="V245" s="23">
        <v>2511.9428454538884</v>
      </c>
      <c r="W245" s="23">
        <v>2513.7994004582188</v>
      </c>
      <c r="X245" s="23">
        <v>2531.3004033611469</v>
      </c>
      <c r="Y245" s="23">
        <v>2561.017456045191</v>
      </c>
      <c r="Z245" s="23">
        <v>2589.8696795100436</v>
      </c>
      <c r="AA245" s="23">
        <v>2614.1838538074526</v>
      </c>
      <c r="AB245" s="23">
        <v>2645.6402548623482</v>
      </c>
      <c r="AC245" s="23">
        <v>2674.2486778436678</v>
      </c>
      <c r="AD245" s="23">
        <v>2701.1712085267459</v>
      </c>
      <c r="AE245" s="23">
        <v>2730.2690855708797</v>
      </c>
    </row>
    <row r="246" spans="2:31" ht="15" customHeight="1" x14ac:dyDescent="0.2">
      <c r="B246" s="25" t="s">
        <v>26</v>
      </c>
      <c r="C246" s="66"/>
      <c r="D246" s="66"/>
      <c r="E246" s="66"/>
      <c r="F246" s="66"/>
      <c r="G246" s="23">
        <v>2770.3506272656682</v>
      </c>
      <c r="H246" s="23">
        <v>3973.2814600757847</v>
      </c>
      <c r="I246" s="23">
        <v>3624.0123387389272</v>
      </c>
      <c r="J246" s="23">
        <v>3109.7537106790237</v>
      </c>
      <c r="K246" s="23">
        <v>3538.8914004585181</v>
      </c>
      <c r="L246" s="23">
        <v>3283.8554914996485</v>
      </c>
      <c r="M246" s="23">
        <v>3232.7671301797127</v>
      </c>
      <c r="N246" s="23">
        <v>3972.8288789331818</v>
      </c>
      <c r="O246" s="23">
        <v>4440.814574644367</v>
      </c>
      <c r="P246" s="23">
        <v>4579.7827053695028</v>
      </c>
      <c r="Q246" s="23">
        <v>3992.8344739265808</v>
      </c>
      <c r="R246" s="23">
        <v>4772.3782138024335</v>
      </c>
      <c r="S246" s="23">
        <v>5348.5714285714284</v>
      </c>
      <c r="T246" s="23">
        <v>5321.1009174311921</v>
      </c>
      <c r="U246" s="23">
        <v>5096.7270000798708</v>
      </c>
      <c r="V246" s="23">
        <v>5101.0122734039342</v>
      </c>
      <c r="W246" s="23">
        <v>5117.2773290238347</v>
      </c>
      <c r="X246" s="23">
        <v>5215.9548959094882</v>
      </c>
      <c r="Y246" s="23">
        <v>5308.9331176098021</v>
      </c>
      <c r="Z246" s="23">
        <v>5392.4048064573872</v>
      </c>
      <c r="AA246" s="23">
        <v>5482.0987002117436</v>
      </c>
      <c r="AB246" s="23">
        <v>5571.5061808554055</v>
      </c>
      <c r="AC246" s="23">
        <v>5655.337754922467</v>
      </c>
      <c r="AD246" s="23">
        <v>5743.6949614570331</v>
      </c>
      <c r="AE246" s="23">
        <v>5827.9070240176725</v>
      </c>
    </row>
    <row r="247" spans="2:31" ht="15" customHeight="1" x14ac:dyDescent="0.2">
      <c r="B247" s="22" t="s">
        <v>27</v>
      </c>
      <c r="C247" s="66"/>
      <c r="D247" s="66"/>
      <c r="E247" s="66"/>
      <c r="F247" s="66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</row>
    <row r="248" spans="2:31" ht="15" customHeight="1" x14ac:dyDescent="0.2">
      <c r="B248" s="25" t="s">
        <v>28</v>
      </c>
      <c r="C248" s="66"/>
      <c r="D248" s="66"/>
      <c r="E248" s="66"/>
      <c r="F248" s="66"/>
      <c r="G248" s="14">
        <v>316.3705399113698</v>
      </c>
      <c r="H248" s="14">
        <v>347.68543778813887</v>
      </c>
      <c r="I248" s="14">
        <v>302.02601859660473</v>
      </c>
      <c r="J248" s="14">
        <v>398.40305643403872</v>
      </c>
      <c r="K248" s="14">
        <v>342.34275801150119</v>
      </c>
      <c r="L248" s="14">
        <v>266.61426091735495</v>
      </c>
      <c r="M248" s="14">
        <v>258.63735891358755</v>
      </c>
      <c r="N248" s="14">
        <v>344.92714086376617</v>
      </c>
      <c r="O248" s="14">
        <v>303.41862327471677</v>
      </c>
      <c r="P248" s="14">
        <v>365.48092599178563</v>
      </c>
      <c r="Q248" s="14">
        <v>342.79602424289271</v>
      </c>
      <c r="R248" s="14">
        <v>419.24151133913131</v>
      </c>
      <c r="S248" s="14">
        <v>551.13100163518379</v>
      </c>
      <c r="T248" s="14">
        <v>392.84130844781316</v>
      </c>
      <c r="U248" s="14">
        <v>418.20400077552256</v>
      </c>
      <c r="V248" s="14">
        <v>443.82208586815477</v>
      </c>
      <c r="W248" s="14">
        <v>445.83241289675021</v>
      </c>
      <c r="X248" s="14">
        <v>451.53893149222466</v>
      </c>
      <c r="Y248" s="14">
        <v>458.10173207320054</v>
      </c>
      <c r="Z248" s="14">
        <v>464.92690485145329</v>
      </c>
      <c r="AA248" s="14">
        <v>471.55263118288747</v>
      </c>
      <c r="AB248" s="14">
        <v>479.38293092623229</v>
      </c>
      <c r="AC248" s="14">
        <v>487.12188620982499</v>
      </c>
      <c r="AD248" s="14">
        <v>494.78914738578601</v>
      </c>
      <c r="AE248" s="14">
        <v>502.80989456596433</v>
      </c>
    </row>
    <row r="249" spans="2:31" ht="15" customHeight="1" x14ac:dyDescent="0.2">
      <c r="B249" s="22" t="s">
        <v>29</v>
      </c>
      <c r="C249" s="66"/>
      <c r="D249" s="66"/>
      <c r="E249" s="66"/>
      <c r="F249" s="66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</row>
    <row r="250" spans="2:31" ht="15" customHeight="1" x14ac:dyDescent="0.2">
      <c r="B250" s="24" t="s">
        <v>30</v>
      </c>
      <c r="C250" s="66"/>
      <c r="D250" s="66"/>
      <c r="E250" s="66"/>
      <c r="F250" s="66"/>
      <c r="G250" s="23">
        <v>2353.7031990095402</v>
      </c>
      <c r="H250" s="23">
        <v>2631.8441635197096</v>
      </c>
      <c r="I250" s="23">
        <v>2460.4446391249999</v>
      </c>
      <c r="J250" s="23">
        <v>3313.7563975419998</v>
      </c>
      <c r="K250" s="23">
        <v>2828.53118923178</v>
      </c>
      <c r="L250" s="23">
        <v>1951.2202314736301</v>
      </c>
      <c r="M250" s="23">
        <v>1801.6310339891502</v>
      </c>
      <c r="N250" s="23">
        <v>1812.96904251505</v>
      </c>
      <c r="O250" s="23">
        <v>1684.9963170893</v>
      </c>
      <c r="P250" s="23">
        <v>2341.4146339071199</v>
      </c>
      <c r="Q250" s="23">
        <v>2450.1554312334001</v>
      </c>
      <c r="R250" s="23">
        <v>2838.9132273342302</v>
      </c>
      <c r="S250" s="23">
        <v>3680.86095238095</v>
      </c>
      <c r="T250" s="23">
        <v>2568.80733944954</v>
      </c>
      <c r="U250" s="23">
        <v>2789.0434043929399</v>
      </c>
      <c r="V250" s="23">
        <v>3022.7259692562398</v>
      </c>
      <c r="W250" s="23">
        <v>3017.2158228574103</v>
      </c>
      <c r="X250" s="23">
        <v>3046.8772435020201</v>
      </c>
      <c r="Y250" s="23">
        <v>3084.5864306167</v>
      </c>
      <c r="Z250" s="23">
        <v>3122.6006356374201</v>
      </c>
      <c r="AA250" s="23">
        <v>3161.87593556508</v>
      </c>
      <c r="AB250" s="23">
        <v>3210.6756425816297</v>
      </c>
      <c r="AC250" s="23">
        <v>3261.3643506000603</v>
      </c>
      <c r="AD250" s="23">
        <v>3314.8895909237099</v>
      </c>
      <c r="AE250" s="23">
        <v>3371.3508221317998</v>
      </c>
    </row>
    <row r="251" spans="2:31" ht="15" customHeight="1" x14ac:dyDescent="0.2">
      <c r="B251" s="24" t="s">
        <v>31</v>
      </c>
      <c r="C251" s="66"/>
      <c r="D251" s="66"/>
      <c r="E251" s="66"/>
      <c r="F251" s="66"/>
      <c r="G251" s="23">
        <v>3025.2562699196601</v>
      </c>
      <c r="H251" s="23">
        <v>3106.3925738866697</v>
      </c>
      <c r="I251" s="23">
        <v>2974.3776473081698</v>
      </c>
      <c r="J251" s="23">
        <v>3300.197039698</v>
      </c>
      <c r="K251" s="23">
        <v>3372.0607012493601</v>
      </c>
      <c r="L251" s="23">
        <v>3006.7771425289402</v>
      </c>
      <c r="M251" s="23">
        <v>2791.48550917482</v>
      </c>
      <c r="N251" s="23">
        <v>3405.9131742140298</v>
      </c>
      <c r="O251" s="23">
        <v>3092.7558759227704</v>
      </c>
      <c r="P251" s="23">
        <v>3497.0907912856401</v>
      </c>
      <c r="Q251" s="23">
        <v>3465.4057817316602</v>
      </c>
      <c r="R251" s="23">
        <v>3735.06935047361</v>
      </c>
      <c r="S251" s="23">
        <v>5197.3447619047602</v>
      </c>
      <c r="T251" s="23">
        <v>4036.6972477064201</v>
      </c>
      <c r="U251" s="23">
        <v>4157.5406751910405</v>
      </c>
      <c r="V251" s="23">
        <v>4268.2967827524299</v>
      </c>
      <c r="W251" s="23">
        <v>4333.5234107879696</v>
      </c>
      <c r="X251" s="23">
        <v>4412.8420268211603</v>
      </c>
      <c r="Y251" s="23">
        <v>4496.9533727754497</v>
      </c>
      <c r="Z251" s="23">
        <v>4581.9774571032503</v>
      </c>
      <c r="AA251" s="23">
        <v>4668.4386102716899</v>
      </c>
      <c r="AB251" s="23">
        <v>4756.3739282349297</v>
      </c>
      <c r="AC251" s="23">
        <v>4841.1674877332898</v>
      </c>
      <c r="AD251" s="23">
        <v>4926.2558569516195</v>
      </c>
      <c r="AE251" s="23">
        <v>5012.3371957576901</v>
      </c>
    </row>
    <row r="252" spans="2:31" ht="15" customHeight="1" x14ac:dyDescent="0.2">
      <c r="B252" s="25" t="s">
        <v>32</v>
      </c>
      <c r="C252" s="66"/>
      <c r="D252" s="66"/>
      <c r="E252" s="66"/>
      <c r="F252" s="66"/>
      <c r="G252" s="23">
        <v>2612.52305645773</v>
      </c>
      <c r="H252" s="23">
        <v>2788.6071078753798</v>
      </c>
      <c r="I252" s="23">
        <v>2516.17711397835</v>
      </c>
      <c r="J252" s="23">
        <v>3538.9923972840002</v>
      </c>
      <c r="K252" s="23">
        <v>2840.12603528093</v>
      </c>
      <c r="L252" s="23">
        <v>2229.4089776375599</v>
      </c>
      <c r="M252" s="23">
        <v>2189.6677058130199</v>
      </c>
      <c r="N252" s="23">
        <v>2739.4561100485203</v>
      </c>
      <c r="O252" s="23">
        <v>2544.7957347654301</v>
      </c>
      <c r="P252" s="23">
        <v>2798.3593838148199</v>
      </c>
      <c r="Q252" s="23">
        <v>2571.9681382665299</v>
      </c>
      <c r="R252" s="23">
        <v>3258.9352165087898</v>
      </c>
      <c r="S252" s="23">
        <v>3687.2714285714301</v>
      </c>
      <c r="T252" s="23">
        <v>3067.4034369375499</v>
      </c>
      <c r="U252" s="23">
        <v>3123.3239770646496</v>
      </c>
      <c r="V252" s="23">
        <v>3174.72889434851</v>
      </c>
      <c r="W252" s="23">
        <v>3202.0979691757498</v>
      </c>
      <c r="X252" s="23">
        <v>3243.4622014034999</v>
      </c>
      <c r="Y252" s="23">
        <v>3294.1966840360697</v>
      </c>
      <c r="Z252" s="23">
        <v>3353.66158979795</v>
      </c>
      <c r="AA252" s="23">
        <v>3413.4797079002301</v>
      </c>
      <c r="AB252" s="23">
        <v>3483.4576985939402</v>
      </c>
      <c r="AC252" s="23">
        <v>3552.7059584758804</v>
      </c>
      <c r="AD252" s="23">
        <v>3618.4950846924303</v>
      </c>
      <c r="AE252" s="23">
        <v>3687.9754312354298</v>
      </c>
    </row>
    <row r="253" spans="2:31" ht="15" customHeight="1" thickBot="1" x14ac:dyDescent="0.25">
      <c r="B253" s="27" t="s">
        <v>33</v>
      </c>
      <c r="C253" s="6"/>
      <c r="D253" s="6"/>
      <c r="E253" s="6"/>
      <c r="F253" s="6"/>
      <c r="G253" s="6">
        <v>3054.2959986654605</v>
      </c>
      <c r="H253" s="6">
        <v>3225.1501355697101</v>
      </c>
      <c r="I253" s="6">
        <v>2581.6338884504898</v>
      </c>
      <c r="J253" s="6">
        <v>3024.1134480410001</v>
      </c>
      <c r="K253" s="6">
        <v>2828.53118923178</v>
      </c>
      <c r="L253" s="6">
        <v>2868.5489153095396</v>
      </c>
      <c r="M253" s="6">
        <v>2936.98875883458</v>
      </c>
      <c r="N253" s="6">
        <v>4748.1910064154199</v>
      </c>
      <c r="O253" s="6">
        <v>4147.1504266493703</v>
      </c>
      <c r="P253" s="6">
        <v>4037.3514176754202</v>
      </c>
      <c r="Q253" s="6">
        <v>3374.9090630109999</v>
      </c>
      <c r="R253" s="6">
        <v>4322.6133288227302</v>
      </c>
      <c r="S253" s="6">
        <v>5532.50952380952</v>
      </c>
      <c r="T253" s="6">
        <v>4311.92660550459</v>
      </c>
      <c r="U253" s="6">
        <v>4456.4737114166601</v>
      </c>
      <c r="V253" s="6">
        <v>4582.3746523848004</v>
      </c>
      <c r="W253" s="6">
        <v>4657.0304899272205</v>
      </c>
      <c r="X253" s="6">
        <v>4744.5219387717698</v>
      </c>
      <c r="Y253" s="6">
        <v>4835.62873599867</v>
      </c>
      <c r="Z253" s="6">
        <v>4932.20146192419</v>
      </c>
      <c r="AA253" s="6">
        <v>5022.98856822783</v>
      </c>
      <c r="AB253" s="6">
        <v>5121.9350491021105</v>
      </c>
      <c r="AC253" s="6">
        <v>5216.21510901082</v>
      </c>
      <c r="AD253" s="6">
        <v>5304.5264724759199</v>
      </c>
      <c r="AE253" s="6">
        <v>5395.4762923546796</v>
      </c>
    </row>
  </sheetData>
  <sheetProtection algorithmName="SHA-512" hashValue="ffY55PNSmArWast7RGJYlApcqb9fv97Gr0ncRKdElcheqThZk6PCTUgpmPEp/J8GULAAUd97+aoOO/1SMVjmYg==" saltValue="f4/ha0TfyxOxybi2BtQRlQ==" spinCount="100000" sheet="1" objects="1" scenarios="1" formatCells="0" formatColumns="0" formatRows="0" insertColumns="0" insertRows="0" insertHyperlinks="0" deleteColumns="0" deleteRows="0" sort="0" autoFilter="0" pivotTables="0"/>
  <conditionalFormatting sqref="C253:AE253">
    <cfRule type="containsErrors" dxfId="2" priority="1">
      <formula>ISERROR(C253)</formula>
    </cfRule>
  </conditionalFormatting>
  <conditionalFormatting sqref="G224:AE253">
    <cfRule type="containsErrors" dxfId="1" priority="5">
      <formula>ISERROR(G224)</formula>
    </cfRule>
  </conditionalFormatting>
  <conditionalFormatting sqref="H243:AE244">
    <cfRule type="containsErrors" dxfId="0" priority="29">
      <formula>ISERROR(H243)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3E370-8AA1-429D-9FF9-9F6E96017E7A}">
  <sheetPr codeName="Tabelle6">
    <tabColor rgb="FFCBDBEE"/>
  </sheetPr>
  <dimension ref="A1:AQ129"/>
  <sheetViews>
    <sheetView tabSelected="1" zoomScaleNormal="100" workbookViewId="0">
      <pane ySplit="5" topLeftCell="A6" activePane="bottomLeft" state="frozen"/>
      <selection pane="bottomLeft" activeCell="B7" sqref="B7"/>
    </sheetView>
  </sheetViews>
  <sheetFormatPr baseColWidth="10" defaultColWidth="11.5" defaultRowHeight="13" x14ac:dyDescent="0.15"/>
  <cols>
    <col min="1" max="1" width="20.5" style="68" customWidth="1"/>
    <col min="2" max="2" width="10" style="68" customWidth="1"/>
    <col min="3" max="3" width="10.1640625" style="68" customWidth="1"/>
    <col min="4" max="4" width="15.5" style="68" customWidth="1"/>
    <col min="5" max="5" width="17" style="68" customWidth="1"/>
    <col min="6" max="6" width="18.5" style="68" customWidth="1"/>
    <col min="7" max="8" width="14.83203125" style="68" customWidth="1"/>
    <col min="9" max="9" width="15.1640625" style="68" customWidth="1"/>
    <col min="10" max="10" width="10.33203125" style="68" customWidth="1"/>
    <col min="11" max="11" width="11.5" style="68"/>
    <col min="12" max="12" width="16" style="68" customWidth="1"/>
    <col min="13" max="13" width="11.5" style="68"/>
    <col min="14" max="14" width="12.5" style="68" bestFit="1" customWidth="1"/>
    <col min="15" max="15" width="15.5" style="68" customWidth="1"/>
    <col min="16" max="16" width="16.1640625" style="68" customWidth="1"/>
    <col min="17" max="17" width="11.5" style="68"/>
    <col min="18" max="18" width="15.6640625" style="68" customWidth="1"/>
    <col min="19" max="16384" width="11.5" style="68"/>
  </cols>
  <sheetData>
    <row r="1" spans="1:25" s="81" customFormat="1" ht="23" x14ac:dyDescent="0.25">
      <c r="A1" s="166"/>
      <c r="B1" s="166"/>
      <c r="V1" s="166"/>
      <c r="Y1" s="166"/>
    </row>
    <row r="2" spans="1:25" s="81" customFormat="1" ht="26.25" customHeight="1" x14ac:dyDescent="0.2">
      <c r="B2" s="163"/>
      <c r="C2" s="163"/>
      <c r="D2" s="163"/>
      <c r="E2" s="163"/>
      <c r="F2" s="163"/>
      <c r="G2" s="192" t="s">
        <v>180</v>
      </c>
      <c r="H2" s="192"/>
      <c r="I2" s="192"/>
      <c r="J2" s="192"/>
      <c r="K2" s="192"/>
      <c r="L2" s="192"/>
      <c r="M2" s="163"/>
      <c r="N2" s="163"/>
      <c r="O2" s="163"/>
      <c r="P2" s="163"/>
      <c r="Q2" s="163"/>
      <c r="R2" s="163"/>
      <c r="S2" s="163"/>
    </row>
    <row r="3" spans="1:25" s="81" customFormat="1" ht="23.25" customHeight="1" x14ac:dyDescent="0.2">
      <c r="B3" s="163"/>
      <c r="C3" s="163"/>
      <c r="D3" s="163"/>
      <c r="E3" s="163"/>
      <c r="F3" s="163"/>
      <c r="G3" s="192"/>
      <c r="H3" s="192"/>
      <c r="I3" s="192"/>
      <c r="J3" s="192"/>
      <c r="K3" s="192"/>
      <c r="L3" s="192"/>
      <c r="M3" s="163"/>
      <c r="N3" s="163"/>
      <c r="O3" s="163"/>
      <c r="P3" s="163"/>
      <c r="Q3" s="163"/>
      <c r="R3" s="163"/>
      <c r="S3" s="163"/>
    </row>
    <row r="4" spans="1:25" s="81" customFormat="1" x14ac:dyDescent="0.15">
      <c r="D4" s="167"/>
    </row>
    <row r="5" spans="1:25" s="81" customFormat="1" x14ac:dyDescent="0.15">
      <c r="D5" s="167"/>
    </row>
    <row r="6" spans="1:25" x14ac:dyDescent="0.15">
      <c r="D6" s="69"/>
    </row>
    <row r="7" spans="1:25" s="62" customFormat="1" ht="19" x14ac:dyDescent="0.2">
      <c r="B7" s="93" t="s">
        <v>150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47"/>
    </row>
    <row r="8" spans="1:25" ht="16.5" customHeight="1" x14ac:dyDescent="0.15">
      <c r="C8" s="69"/>
      <c r="D8" s="69"/>
    </row>
    <row r="9" spans="1:25" ht="0.75" customHeight="1" x14ac:dyDescent="0.15"/>
    <row r="10" spans="1:25" ht="44.25" customHeight="1" x14ac:dyDescent="0.15">
      <c r="C10" s="82" t="s">
        <v>76</v>
      </c>
      <c r="D10" s="141" t="s">
        <v>151</v>
      </c>
      <c r="E10" s="141" t="s">
        <v>152</v>
      </c>
      <c r="F10" s="141" t="s">
        <v>153</v>
      </c>
      <c r="G10" s="141" t="s">
        <v>154</v>
      </c>
    </row>
    <row r="11" spans="1:25" ht="18.75" customHeight="1" x14ac:dyDescent="0.2">
      <c r="C11" s="83" t="s">
        <v>54</v>
      </c>
      <c r="D11" s="84">
        <v>17067</v>
      </c>
      <c r="E11" s="85">
        <v>17009.866666666665</v>
      </c>
      <c r="F11" s="84">
        <v>17009.866666666665</v>
      </c>
      <c r="G11" s="84">
        <v>17009.866666666665</v>
      </c>
      <c r="J11" s="189" t="s">
        <v>168</v>
      </c>
      <c r="K11" s="189"/>
      <c r="L11" s="189"/>
      <c r="M11" s="189"/>
      <c r="N11" s="189"/>
      <c r="O11" s="189"/>
      <c r="P11" s="189"/>
      <c r="Q11" s="189"/>
      <c r="R11" s="189"/>
    </row>
    <row r="12" spans="1:25" ht="15.75" customHeight="1" x14ac:dyDescent="0.2">
      <c r="B12" s="70"/>
      <c r="C12" s="83" t="s">
        <v>55</v>
      </c>
      <c r="D12" s="84">
        <v>17042</v>
      </c>
      <c r="E12" s="85">
        <v>16984.866666666665</v>
      </c>
      <c r="F12" s="84">
        <v>16984.866666666665</v>
      </c>
      <c r="G12" s="84">
        <v>16984.866666666665</v>
      </c>
      <c r="J12" s="189"/>
      <c r="K12" s="189"/>
      <c r="L12" s="189"/>
      <c r="M12" s="189"/>
      <c r="N12" s="189"/>
      <c r="O12" s="189"/>
      <c r="P12" s="189"/>
      <c r="Q12" s="189"/>
      <c r="R12" s="189"/>
    </row>
    <row r="13" spans="1:25" s="71" customFormat="1" ht="15" x14ac:dyDescent="0.2">
      <c r="B13" s="68"/>
      <c r="C13" s="83" t="s">
        <v>56</v>
      </c>
      <c r="D13" s="84">
        <v>16974</v>
      </c>
      <c r="E13" s="85">
        <v>16916.866666666665</v>
      </c>
      <c r="F13" s="84">
        <v>16916.866666666665</v>
      </c>
      <c r="G13" s="84">
        <v>16916.866666666665</v>
      </c>
      <c r="J13" s="68"/>
      <c r="K13" s="68"/>
      <c r="L13" s="68"/>
      <c r="M13" s="68"/>
    </row>
    <row r="14" spans="1:25" s="71" customFormat="1" ht="15" x14ac:dyDescent="0.2">
      <c r="B14" s="72"/>
      <c r="C14" s="83" t="s">
        <v>57</v>
      </c>
      <c r="D14" s="84">
        <v>17008</v>
      </c>
      <c r="E14" s="85">
        <v>16950.866666666665</v>
      </c>
      <c r="F14" s="84">
        <v>16950.866666666665</v>
      </c>
      <c r="G14" s="84">
        <v>16950.866666666665</v>
      </c>
      <c r="J14" s="190"/>
      <c r="K14" s="190"/>
      <c r="L14" s="190"/>
      <c r="M14" s="72"/>
    </row>
    <row r="15" spans="1:25" ht="17.25" customHeight="1" x14ac:dyDescent="0.2">
      <c r="B15" s="71"/>
      <c r="C15" s="83" t="s">
        <v>58</v>
      </c>
      <c r="D15" s="84">
        <v>17020</v>
      </c>
      <c r="E15" s="85">
        <v>16962.866666666665</v>
      </c>
      <c r="F15" s="84">
        <v>16962.866666666665</v>
      </c>
      <c r="G15" s="84">
        <v>16962.866666666665</v>
      </c>
      <c r="J15" s="161"/>
      <c r="K15" s="73"/>
      <c r="L15" s="73"/>
      <c r="M15" s="73"/>
    </row>
    <row r="16" spans="1:25" ht="15" x14ac:dyDescent="0.2">
      <c r="B16" s="71"/>
      <c r="C16" s="83" t="s">
        <v>59</v>
      </c>
      <c r="D16" s="84">
        <v>17035</v>
      </c>
      <c r="E16" s="85">
        <v>16977.866666666665</v>
      </c>
      <c r="F16" s="84">
        <v>16977.866666666665</v>
      </c>
      <c r="G16" s="84">
        <v>16977.866666666665</v>
      </c>
      <c r="J16" s="74"/>
      <c r="K16" s="74"/>
      <c r="L16" s="74"/>
      <c r="M16" s="74"/>
    </row>
    <row r="17" spans="2:13" ht="15" x14ac:dyDescent="0.2">
      <c r="C17" s="83" t="s">
        <v>60</v>
      </c>
      <c r="D17" s="84">
        <v>16951</v>
      </c>
      <c r="E17" s="85">
        <v>16893.866666666665</v>
      </c>
      <c r="F17" s="84">
        <v>16893.866666666665</v>
      </c>
      <c r="G17" s="84">
        <v>16893.866666666665</v>
      </c>
      <c r="J17" s="75"/>
      <c r="M17" s="75"/>
    </row>
    <row r="18" spans="2:13" ht="15" x14ac:dyDescent="0.2">
      <c r="C18" s="83" t="s">
        <v>61</v>
      </c>
      <c r="D18" s="84">
        <v>16954</v>
      </c>
      <c r="E18" s="85">
        <v>16896.866666666665</v>
      </c>
      <c r="F18" s="84">
        <v>16896.866666666665</v>
      </c>
      <c r="G18" s="84">
        <v>16896.866666666665</v>
      </c>
      <c r="J18" s="75"/>
      <c r="K18" s="76"/>
    </row>
    <row r="19" spans="2:13" ht="15" x14ac:dyDescent="0.2">
      <c r="C19" s="83" t="s">
        <v>62</v>
      </c>
      <c r="D19" s="84">
        <v>16926</v>
      </c>
      <c r="E19" s="85">
        <v>16868.866666666665</v>
      </c>
      <c r="F19" s="84">
        <v>16868.866666666665</v>
      </c>
      <c r="G19" s="84">
        <v>16868.866666666665</v>
      </c>
      <c r="J19" s="75"/>
      <c r="K19" s="76"/>
      <c r="L19" s="75"/>
    </row>
    <row r="20" spans="2:13" ht="15" x14ac:dyDescent="0.2">
      <c r="C20" s="83" t="s">
        <v>63</v>
      </c>
      <c r="D20" s="84">
        <v>16890</v>
      </c>
      <c r="E20" s="85">
        <v>16832.866666666665</v>
      </c>
      <c r="F20" s="84">
        <v>16832.866666666665</v>
      </c>
      <c r="G20" s="84">
        <v>16832.866666666665</v>
      </c>
      <c r="J20" s="75"/>
      <c r="K20" s="76"/>
      <c r="L20" s="75"/>
    </row>
    <row r="21" spans="2:13" ht="15" x14ac:dyDescent="0.2">
      <c r="C21" s="83" t="s">
        <v>64</v>
      </c>
      <c r="D21" s="84">
        <v>16704</v>
      </c>
      <c r="E21" s="85">
        <v>16704.044000000002</v>
      </c>
      <c r="F21" s="84">
        <v>16704.044000000002</v>
      </c>
      <c r="G21" s="84">
        <v>16704.044000000002</v>
      </c>
      <c r="J21" s="75"/>
      <c r="K21" s="76"/>
      <c r="L21" s="75"/>
    </row>
    <row r="22" spans="2:13" ht="15" x14ac:dyDescent="0.2">
      <c r="C22" s="83" t="s">
        <v>65</v>
      </c>
      <c r="D22" s="84">
        <v>16721</v>
      </c>
      <c r="E22" s="85">
        <v>16721.3</v>
      </c>
      <c r="F22" s="84">
        <v>16721.3</v>
      </c>
      <c r="G22" s="84">
        <v>16721.3</v>
      </c>
      <c r="J22" s="75"/>
      <c r="K22" s="76"/>
      <c r="L22" s="75"/>
    </row>
    <row r="23" spans="2:13" ht="15" x14ac:dyDescent="0.2">
      <c r="C23" s="83" t="s">
        <v>66</v>
      </c>
      <c r="D23" s="84">
        <v>16667</v>
      </c>
      <c r="E23" s="85">
        <v>16667.3</v>
      </c>
      <c r="F23" s="84">
        <v>16667.3</v>
      </c>
      <c r="G23" s="84">
        <v>16667.3</v>
      </c>
      <c r="J23" s="75"/>
      <c r="K23" s="76"/>
      <c r="L23" s="75"/>
    </row>
    <row r="24" spans="2:13" ht="15" x14ac:dyDescent="0.2">
      <c r="B24" s="77"/>
      <c r="C24" s="83" t="s">
        <v>67</v>
      </c>
      <c r="D24" s="84">
        <v>16700</v>
      </c>
      <c r="E24" s="85">
        <v>16699.599999999999</v>
      </c>
      <c r="F24" s="84">
        <v>16699.599999999999</v>
      </c>
      <c r="G24" s="84">
        <v>16699.599999999999</v>
      </c>
      <c r="K24" s="76"/>
      <c r="L24" s="75"/>
    </row>
    <row r="25" spans="2:13" ht="15" x14ac:dyDescent="0.2">
      <c r="B25" s="77"/>
      <c r="C25" s="83" t="s">
        <v>68</v>
      </c>
      <c r="D25" s="84">
        <v>16725</v>
      </c>
      <c r="E25" s="85">
        <v>16724.8</v>
      </c>
      <c r="F25" s="84">
        <v>16724.8</v>
      </c>
      <c r="G25" s="84">
        <v>16724.8</v>
      </c>
      <c r="K25" s="76"/>
      <c r="L25" s="75"/>
    </row>
    <row r="26" spans="2:13" ht="15" x14ac:dyDescent="0.2">
      <c r="B26" s="77"/>
      <c r="C26" s="83" t="s">
        <v>69</v>
      </c>
      <c r="D26" s="84">
        <v>16731</v>
      </c>
      <c r="E26" s="85">
        <v>16730.7</v>
      </c>
      <c r="F26" s="84">
        <v>16730.7</v>
      </c>
      <c r="G26" s="84">
        <v>16730.7</v>
      </c>
      <c r="K26" s="76"/>
      <c r="L26" s="75"/>
    </row>
    <row r="27" spans="2:13" ht="15" x14ac:dyDescent="0.2">
      <c r="B27" s="77"/>
      <c r="C27" s="83" t="s">
        <v>70</v>
      </c>
      <c r="D27" s="84">
        <v>16659</v>
      </c>
      <c r="E27" s="85">
        <v>16658.928</v>
      </c>
      <c r="F27" s="84">
        <v>16658.928</v>
      </c>
      <c r="G27" s="84">
        <v>16658.928</v>
      </c>
      <c r="K27" s="76"/>
      <c r="L27" s="75"/>
    </row>
    <row r="28" spans="2:13" ht="15" x14ac:dyDescent="0.2">
      <c r="B28" s="77"/>
      <c r="C28" s="83" t="s">
        <v>71</v>
      </c>
      <c r="D28" s="84">
        <v>16687</v>
      </c>
      <c r="E28" s="85">
        <v>16687.3</v>
      </c>
      <c r="F28" s="84">
        <v>16687.3</v>
      </c>
      <c r="G28" s="84">
        <v>16687.3</v>
      </c>
      <c r="K28" s="76"/>
      <c r="L28" s="75"/>
    </row>
    <row r="29" spans="2:13" ht="15" x14ac:dyDescent="0.2">
      <c r="B29" s="77"/>
      <c r="C29" s="83" t="s">
        <v>72</v>
      </c>
      <c r="D29" s="84">
        <v>16645</v>
      </c>
      <c r="E29" s="85">
        <v>16645.099999999999</v>
      </c>
      <c r="F29" s="84">
        <v>16645.099999999999</v>
      </c>
      <c r="G29" s="84">
        <v>16645.099999999999</v>
      </c>
      <c r="K29" s="76"/>
      <c r="L29" s="75"/>
    </row>
    <row r="30" spans="2:13" ht="15" x14ac:dyDescent="0.2">
      <c r="B30" s="77"/>
      <c r="C30" s="83" t="s">
        <v>73</v>
      </c>
      <c r="D30" s="84">
        <v>16666</v>
      </c>
      <c r="E30" s="85">
        <v>16666</v>
      </c>
      <c r="F30" s="84">
        <v>16666</v>
      </c>
      <c r="G30" s="84">
        <v>16666</v>
      </c>
      <c r="K30" s="76"/>
      <c r="L30" s="75"/>
    </row>
    <row r="31" spans="2:13" ht="15" x14ac:dyDescent="0.2">
      <c r="B31" s="77"/>
      <c r="C31" s="83" t="s">
        <v>74</v>
      </c>
      <c r="D31" s="84">
        <v>16595</v>
      </c>
      <c r="E31" s="85">
        <v>16595.024000000001</v>
      </c>
      <c r="F31" s="84">
        <v>16595.024000000001</v>
      </c>
      <c r="G31" s="84">
        <v>16595.024000000001</v>
      </c>
      <c r="K31" s="76"/>
      <c r="L31" s="75"/>
    </row>
    <row r="32" spans="2:13" ht="15" x14ac:dyDescent="0.2">
      <c r="B32" s="77"/>
      <c r="C32" s="86">
        <v>2021</v>
      </c>
      <c r="D32" s="84">
        <v>16591.5</v>
      </c>
      <c r="E32" s="85">
        <v>16591.5</v>
      </c>
      <c r="F32" s="84">
        <v>16591.5</v>
      </c>
      <c r="G32" s="84">
        <v>16591.5</v>
      </c>
      <c r="K32" s="76"/>
      <c r="L32" s="75"/>
    </row>
    <row r="33" spans="2:18" ht="15" x14ac:dyDescent="0.2">
      <c r="B33" s="77"/>
      <c r="C33" s="86">
        <v>2022</v>
      </c>
      <c r="D33" s="84">
        <v>16594.900000000001</v>
      </c>
      <c r="E33" s="85">
        <v>16594.900000000001</v>
      </c>
      <c r="F33" s="84">
        <v>16594.900000000001</v>
      </c>
      <c r="G33" s="84">
        <v>16594.900000000001</v>
      </c>
      <c r="K33" s="76"/>
      <c r="L33" s="75"/>
    </row>
    <row r="34" spans="2:18" ht="15" x14ac:dyDescent="0.2">
      <c r="B34" s="77"/>
      <c r="C34" s="86">
        <v>2023</v>
      </c>
      <c r="D34" s="84">
        <v>16500.599999999999</v>
      </c>
      <c r="E34" s="85">
        <v>16500.599999999999</v>
      </c>
      <c r="F34" s="84">
        <v>16500.599999999999</v>
      </c>
      <c r="G34" s="84">
        <v>16500.599999999999</v>
      </c>
      <c r="K34" s="76"/>
      <c r="L34" s="75"/>
      <c r="N34" s="75"/>
    </row>
    <row r="35" spans="2:18" ht="15" x14ac:dyDescent="0.2">
      <c r="B35" s="77"/>
      <c r="C35" s="86">
        <v>2024</v>
      </c>
      <c r="D35" s="86"/>
      <c r="E35" s="85"/>
      <c r="F35" s="168">
        <v>16480.699999999997</v>
      </c>
      <c r="G35" s="168">
        <v>16467.333014354066</v>
      </c>
      <c r="K35" s="76"/>
      <c r="L35" s="75"/>
    </row>
    <row r="36" spans="2:18" ht="15" x14ac:dyDescent="0.2">
      <c r="B36" s="77"/>
      <c r="C36" s="86">
        <v>2025</v>
      </c>
      <c r="D36" s="86"/>
      <c r="E36" s="85"/>
      <c r="F36" s="168">
        <v>16460.799999999996</v>
      </c>
      <c r="G36" s="168">
        <v>16434.066028708134</v>
      </c>
      <c r="K36" s="76"/>
      <c r="L36" s="75"/>
    </row>
    <row r="37" spans="2:18" ht="15" x14ac:dyDescent="0.2">
      <c r="B37" s="77"/>
      <c r="C37" s="86">
        <v>2026</v>
      </c>
      <c r="D37" s="86"/>
      <c r="E37" s="85"/>
      <c r="F37" s="168">
        <v>16440.899999999994</v>
      </c>
      <c r="G37" s="168">
        <v>16400.799043062201</v>
      </c>
      <c r="K37" s="76"/>
      <c r="L37" s="75"/>
    </row>
    <row r="38" spans="2:18" ht="15" x14ac:dyDescent="0.2">
      <c r="B38" s="77"/>
      <c r="C38" s="86">
        <v>2027</v>
      </c>
      <c r="D38" s="86"/>
      <c r="E38" s="85"/>
      <c r="F38" s="168">
        <v>16420.999999999993</v>
      </c>
      <c r="G38" s="168">
        <v>16367.532057416269</v>
      </c>
      <c r="K38" s="76"/>
      <c r="L38" s="75"/>
    </row>
    <row r="39" spans="2:18" ht="15" x14ac:dyDescent="0.2">
      <c r="B39" s="77"/>
      <c r="C39" s="86">
        <v>2028</v>
      </c>
      <c r="D39" s="86"/>
      <c r="E39" s="85"/>
      <c r="F39" s="168">
        <v>16401.099999999991</v>
      </c>
      <c r="G39" s="168">
        <v>16334.265071770336</v>
      </c>
      <c r="K39" s="76"/>
      <c r="L39" s="75"/>
    </row>
    <row r="40" spans="2:18" ht="15" x14ac:dyDescent="0.2">
      <c r="B40" s="77"/>
      <c r="C40" s="86">
        <v>2029</v>
      </c>
      <c r="D40" s="86"/>
      <c r="E40" s="85"/>
      <c r="F40" s="168">
        <v>16381.199999999992</v>
      </c>
      <c r="G40" s="168">
        <v>16300.998086124404</v>
      </c>
      <c r="K40" s="76"/>
      <c r="L40" s="75"/>
    </row>
    <row r="41" spans="2:18" ht="15" x14ac:dyDescent="0.2">
      <c r="B41" s="77"/>
      <c r="C41" s="86">
        <v>2030</v>
      </c>
      <c r="D41" s="86"/>
      <c r="E41" s="85"/>
      <c r="F41" s="168">
        <v>16361.299999999992</v>
      </c>
      <c r="G41" s="168">
        <v>16267.731100478471</v>
      </c>
      <c r="K41" s="76"/>
      <c r="L41" s="75"/>
    </row>
    <row r="42" spans="2:18" ht="15" x14ac:dyDescent="0.2">
      <c r="B42" s="77"/>
      <c r="C42" s="86">
        <v>2031</v>
      </c>
      <c r="D42" s="86"/>
      <c r="E42" s="85"/>
      <c r="F42" s="168">
        <v>16341.399999999992</v>
      </c>
      <c r="G42" s="168">
        <v>16234.464114832539</v>
      </c>
      <c r="K42" s="76"/>
      <c r="L42" s="75"/>
    </row>
    <row r="43" spans="2:18" ht="15" x14ac:dyDescent="0.2">
      <c r="B43" s="77"/>
      <c r="C43" s="86">
        <v>2032</v>
      </c>
      <c r="D43" s="86"/>
      <c r="E43" s="140"/>
      <c r="F43" s="168">
        <v>16321.499999999993</v>
      </c>
      <c r="G43" s="168">
        <v>16201.197129186607</v>
      </c>
      <c r="K43" s="76"/>
      <c r="L43" s="75"/>
    </row>
    <row r="44" spans="2:18" ht="15" x14ac:dyDescent="0.2">
      <c r="B44" s="77"/>
      <c r="C44" s="86">
        <v>2033</v>
      </c>
      <c r="D44" s="86"/>
      <c r="E44" s="85"/>
      <c r="F44" s="168">
        <v>16301.599999999993</v>
      </c>
      <c r="G44" s="168">
        <v>16167.930143540674</v>
      </c>
      <c r="K44" s="76"/>
      <c r="L44" s="75"/>
    </row>
    <row r="45" spans="2:18" ht="15" x14ac:dyDescent="0.2">
      <c r="B45" s="78"/>
      <c r="C45" s="87">
        <v>2034</v>
      </c>
      <c r="D45" s="87"/>
      <c r="E45" s="88"/>
      <c r="F45" s="169">
        <v>16281.699999999993</v>
      </c>
      <c r="G45" s="169">
        <v>16134.663157894742</v>
      </c>
      <c r="I45" s="75"/>
      <c r="J45" s="75"/>
      <c r="L45" s="75"/>
    </row>
    <row r="46" spans="2:18" x14ac:dyDescent="0.15">
      <c r="B46" s="78"/>
      <c r="C46" s="75"/>
      <c r="E46" s="75"/>
      <c r="F46" s="75"/>
      <c r="I46" s="75"/>
      <c r="J46" s="75"/>
      <c r="L46" s="75"/>
    </row>
    <row r="47" spans="2:18" x14ac:dyDescent="0.15">
      <c r="B47" s="78"/>
      <c r="C47" s="191"/>
      <c r="D47" s="191"/>
      <c r="E47" s="191"/>
      <c r="F47" s="191"/>
      <c r="G47" s="191"/>
      <c r="H47" s="191"/>
      <c r="I47" s="191"/>
      <c r="J47" s="191"/>
      <c r="K47" s="191"/>
      <c r="L47" s="191"/>
    </row>
    <row r="48" spans="2:18" ht="19" x14ac:dyDescent="0.2">
      <c r="B48" s="93" t="s">
        <v>155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15">
      <c r="C49" s="69"/>
      <c r="D49" s="69"/>
    </row>
    <row r="51" spans="1:18" ht="44" customHeight="1" x14ac:dyDescent="0.15">
      <c r="C51" s="82" t="s">
        <v>76</v>
      </c>
      <c r="D51" s="141" t="s">
        <v>151</v>
      </c>
      <c r="E51" s="141" t="s">
        <v>152</v>
      </c>
      <c r="F51" s="141" t="s">
        <v>153</v>
      </c>
      <c r="G51" s="141" t="s">
        <v>154</v>
      </c>
    </row>
    <row r="52" spans="1:18" ht="21.75" customHeight="1" x14ac:dyDescent="0.2">
      <c r="C52" s="83" t="s">
        <v>54</v>
      </c>
      <c r="D52" s="84">
        <v>11804</v>
      </c>
      <c r="E52" s="85">
        <v>11781.6</v>
      </c>
      <c r="F52" s="84">
        <v>11781.6</v>
      </c>
      <c r="G52" s="84">
        <v>11781.6</v>
      </c>
      <c r="J52" s="189" t="s">
        <v>169</v>
      </c>
      <c r="K52" s="189"/>
      <c r="L52" s="189"/>
      <c r="M52" s="189"/>
      <c r="N52" s="189"/>
      <c r="O52" s="189"/>
      <c r="P52" s="189"/>
      <c r="Q52" s="189"/>
      <c r="R52" s="189"/>
    </row>
    <row r="53" spans="1:18" ht="15" customHeight="1" x14ac:dyDescent="0.25">
      <c r="A53" s="67"/>
      <c r="B53" s="70"/>
      <c r="C53" s="83" t="s">
        <v>55</v>
      </c>
      <c r="D53" s="84">
        <v>11813</v>
      </c>
      <c r="E53" s="85">
        <v>11790.6</v>
      </c>
      <c r="F53" s="84">
        <v>11790.6</v>
      </c>
      <c r="G53" s="84">
        <v>11790.6</v>
      </c>
      <c r="J53" s="189"/>
      <c r="K53" s="189"/>
      <c r="L53" s="189"/>
      <c r="M53" s="189"/>
      <c r="N53" s="189"/>
      <c r="O53" s="189"/>
      <c r="P53" s="189"/>
      <c r="Q53" s="189"/>
      <c r="R53" s="189"/>
    </row>
    <row r="54" spans="1:18" ht="15" customHeight="1" x14ac:dyDescent="0.2">
      <c r="C54" s="83" t="s">
        <v>56</v>
      </c>
      <c r="D54" s="84">
        <v>11791</v>
      </c>
      <c r="E54" s="85">
        <v>11768.6</v>
      </c>
      <c r="F54" s="84">
        <v>11768.6</v>
      </c>
      <c r="G54" s="84">
        <v>11768.6</v>
      </c>
      <c r="H54" s="71"/>
      <c r="I54" s="71"/>
      <c r="N54" s="71"/>
      <c r="O54" s="71"/>
      <c r="P54" s="71"/>
      <c r="Q54" s="71"/>
      <c r="R54" s="71"/>
    </row>
    <row r="55" spans="1:18" ht="15" customHeight="1" x14ac:dyDescent="0.2">
      <c r="B55" s="72"/>
      <c r="C55" s="83" t="s">
        <v>57</v>
      </c>
      <c r="D55" s="84">
        <v>11827</v>
      </c>
      <c r="E55" s="85">
        <v>11804.6</v>
      </c>
      <c r="F55" s="84">
        <v>11804.6</v>
      </c>
      <c r="G55" s="84">
        <v>11804.6</v>
      </c>
      <c r="H55" s="71"/>
      <c r="I55" s="71"/>
      <c r="J55" s="190"/>
      <c r="K55" s="190"/>
      <c r="L55" s="190"/>
      <c r="M55" s="72"/>
      <c r="N55" s="71"/>
      <c r="O55" s="71"/>
      <c r="P55" s="71"/>
      <c r="Q55" s="71"/>
      <c r="R55" s="71"/>
    </row>
    <row r="56" spans="1:18" ht="15" customHeight="1" x14ac:dyDescent="0.2">
      <c r="B56" s="71"/>
      <c r="C56" s="83" t="s">
        <v>58</v>
      </c>
      <c r="D56" s="84">
        <v>11899</v>
      </c>
      <c r="E56" s="85">
        <v>11876.6</v>
      </c>
      <c r="F56" s="84">
        <v>11876.6</v>
      </c>
      <c r="G56" s="84">
        <v>11876.6</v>
      </c>
      <c r="J56" s="161"/>
      <c r="K56" s="73"/>
      <c r="L56" s="73"/>
      <c r="M56" s="73"/>
    </row>
    <row r="57" spans="1:18" ht="15" customHeight="1" x14ac:dyDescent="0.2">
      <c r="B57" s="71"/>
      <c r="C57" s="83" t="s">
        <v>59</v>
      </c>
      <c r="D57" s="84">
        <v>11903</v>
      </c>
      <c r="E57" s="85">
        <v>11880.6</v>
      </c>
      <c r="F57" s="84">
        <v>11880.6</v>
      </c>
      <c r="G57" s="84">
        <v>11880.6</v>
      </c>
      <c r="J57" s="74"/>
      <c r="K57" s="74"/>
      <c r="L57" s="74"/>
      <c r="M57" s="74"/>
    </row>
    <row r="58" spans="1:18" ht="15" customHeight="1" x14ac:dyDescent="0.2">
      <c r="C58" s="83" t="s">
        <v>60</v>
      </c>
      <c r="D58" s="84">
        <v>11866</v>
      </c>
      <c r="E58" s="85">
        <v>11843.6</v>
      </c>
      <c r="F58" s="84">
        <v>11843.6</v>
      </c>
      <c r="G58" s="84">
        <v>11843.6</v>
      </c>
      <c r="J58" s="75"/>
      <c r="M58" s="75"/>
    </row>
    <row r="59" spans="1:18" ht="15" customHeight="1" x14ac:dyDescent="0.2">
      <c r="C59" s="83" t="s">
        <v>61</v>
      </c>
      <c r="D59" s="84">
        <v>11877</v>
      </c>
      <c r="E59" s="85">
        <v>11854.6</v>
      </c>
      <c r="F59" s="84">
        <v>11854.6</v>
      </c>
      <c r="G59" s="84">
        <v>11854.6</v>
      </c>
      <c r="J59" s="75"/>
      <c r="K59" s="76"/>
    </row>
    <row r="60" spans="1:18" ht="15" customHeight="1" x14ac:dyDescent="0.2">
      <c r="C60" s="83" t="s">
        <v>62</v>
      </c>
      <c r="D60" s="84">
        <v>11932</v>
      </c>
      <c r="E60" s="85">
        <v>11909.6</v>
      </c>
      <c r="F60" s="84">
        <v>11909.6</v>
      </c>
      <c r="G60" s="84">
        <v>11909.6</v>
      </c>
      <c r="J60" s="75"/>
      <c r="K60" s="76"/>
      <c r="L60" s="75"/>
    </row>
    <row r="61" spans="1:18" ht="15" customHeight="1" x14ac:dyDescent="0.2">
      <c r="C61" s="83" t="s">
        <v>63</v>
      </c>
      <c r="D61" s="84">
        <v>11945</v>
      </c>
      <c r="E61" s="85">
        <v>11922.6</v>
      </c>
      <c r="F61" s="84">
        <v>11922.6</v>
      </c>
      <c r="G61" s="84">
        <v>11922.6</v>
      </c>
      <c r="J61" s="75"/>
      <c r="K61" s="76"/>
      <c r="L61" s="75"/>
    </row>
    <row r="62" spans="1:18" ht="15" customHeight="1" x14ac:dyDescent="0.2">
      <c r="C62" s="83" t="s">
        <v>64</v>
      </c>
      <c r="D62" s="84">
        <v>11847</v>
      </c>
      <c r="E62" s="85">
        <v>11846.665000000001</v>
      </c>
      <c r="F62" s="84">
        <v>11846.665000000001</v>
      </c>
      <c r="G62" s="84">
        <v>11846.665000000001</v>
      </c>
      <c r="J62" s="75"/>
      <c r="K62" s="76"/>
      <c r="L62" s="75"/>
    </row>
    <row r="63" spans="1:18" ht="15" customHeight="1" x14ac:dyDescent="0.2">
      <c r="C63" s="83" t="s">
        <v>65</v>
      </c>
      <c r="D63" s="84">
        <v>11874</v>
      </c>
      <c r="E63" s="85">
        <v>11874.1</v>
      </c>
      <c r="F63" s="84">
        <v>11874.1</v>
      </c>
      <c r="G63" s="84">
        <v>11874.1</v>
      </c>
      <c r="J63" s="75"/>
      <c r="K63" s="76"/>
      <c r="L63" s="75"/>
    </row>
    <row r="64" spans="1:18" ht="15" customHeight="1" x14ac:dyDescent="0.2">
      <c r="C64" s="83" t="s">
        <v>66</v>
      </c>
      <c r="D64" s="84">
        <v>11834</v>
      </c>
      <c r="E64" s="85">
        <v>11834</v>
      </c>
      <c r="F64" s="84">
        <v>11834</v>
      </c>
      <c r="G64" s="84">
        <v>11834</v>
      </c>
      <c r="J64" s="75"/>
      <c r="K64" s="76"/>
      <c r="L64" s="75"/>
    </row>
    <row r="65" spans="2:20" ht="15" customHeight="1" x14ac:dyDescent="0.2">
      <c r="B65" s="77"/>
      <c r="C65" s="83" t="s">
        <v>67</v>
      </c>
      <c r="D65" s="84">
        <v>11876</v>
      </c>
      <c r="E65" s="85">
        <v>11875.9</v>
      </c>
      <c r="F65" s="84">
        <v>11875.9</v>
      </c>
      <c r="G65" s="84">
        <v>11875.9</v>
      </c>
      <c r="K65" s="76"/>
      <c r="L65" s="75"/>
    </row>
    <row r="66" spans="2:20" ht="15" customHeight="1" x14ac:dyDescent="0.25">
      <c r="B66" s="77"/>
      <c r="C66" s="83" t="s">
        <v>68</v>
      </c>
      <c r="D66" s="84">
        <v>11869</v>
      </c>
      <c r="E66" s="85">
        <v>11869.2</v>
      </c>
      <c r="F66" s="84">
        <v>11869.2</v>
      </c>
      <c r="G66" s="84">
        <v>11869.2</v>
      </c>
      <c r="K66" s="76"/>
      <c r="L66" s="75"/>
      <c r="T66" s="67"/>
    </row>
    <row r="67" spans="2:20" ht="15" customHeight="1" x14ac:dyDescent="0.2">
      <c r="B67" s="77"/>
      <c r="C67" s="83" t="s">
        <v>69</v>
      </c>
      <c r="D67" s="84">
        <v>11846</v>
      </c>
      <c r="E67" s="85">
        <v>11846.4</v>
      </c>
      <c r="F67" s="84">
        <v>11846.4</v>
      </c>
      <c r="G67" s="84">
        <v>11846.4</v>
      </c>
      <c r="K67" s="76"/>
      <c r="L67" s="75"/>
    </row>
    <row r="68" spans="2:20" ht="15" customHeight="1" x14ac:dyDescent="0.2">
      <c r="B68" s="77"/>
      <c r="C68" s="83" t="s">
        <v>70</v>
      </c>
      <c r="D68" s="84">
        <v>11763.002</v>
      </c>
      <c r="E68" s="85">
        <v>11763.002</v>
      </c>
      <c r="F68" s="84">
        <v>11763.002</v>
      </c>
      <c r="G68" s="84">
        <v>11763.002</v>
      </c>
      <c r="K68" s="76"/>
      <c r="L68" s="75"/>
    </row>
    <row r="69" spans="2:20" ht="15" customHeight="1" x14ac:dyDescent="0.2">
      <c r="B69" s="77"/>
      <c r="C69" s="83" t="s">
        <v>71</v>
      </c>
      <c r="D69" s="84">
        <v>11771.9</v>
      </c>
      <c r="E69" s="85">
        <v>11771.9</v>
      </c>
      <c r="F69" s="84">
        <v>11771.9</v>
      </c>
      <c r="G69" s="84">
        <v>11771.9</v>
      </c>
      <c r="K69" s="76"/>
      <c r="L69" s="75"/>
    </row>
    <row r="70" spans="2:20" ht="15" customHeight="1" x14ac:dyDescent="0.2">
      <c r="B70" s="77"/>
      <c r="C70" s="83" t="s">
        <v>72</v>
      </c>
      <c r="D70" s="84">
        <v>11730.9</v>
      </c>
      <c r="E70" s="85">
        <v>11730.9</v>
      </c>
      <c r="F70" s="84">
        <v>11730.9</v>
      </c>
      <c r="G70" s="84">
        <v>11730.9</v>
      </c>
      <c r="K70" s="76"/>
      <c r="L70" s="75"/>
    </row>
    <row r="71" spans="2:20" ht="15" customHeight="1" x14ac:dyDescent="0.2">
      <c r="B71" s="77"/>
      <c r="C71" s="83" t="s">
        <v>73</v>
      </c>
      <c r="D71" s="84">
        <v>11713.7</v>
      </c>
      <c r="E71" s="85">
        <v>11713.7</v>
      </c>
      <c r="F71" s="84">
        <v>11713.7</v>
      </c>
      <c r="G71" s="84">
        <v>11713.7</v>
      </c>
      <c r="K71" s="76"/>
      <c r="L71" s="75"/>
    </row>
    <row r="72" spans="2:20" ht="15" customHeight="1" x14ac:dyDescent="0.2">
      <c r="B72" s="77"/>
      <c r="C72" s="83" t="s">
        <v>74</v>
      </c>
      <c r="D72" s="84">
        <v>11663.81</v>
      </c>
      <c r="E72" s="85">
        <v>11663.811</v>
      </c>
      <c r="F72" s="84">
        <v>11663.811</v>
      </c>
      <c r="G72" s="84">
        <v>11663.811</v>
      </c>
      <c r="K72" s="76"/>
      <c r="L72" s="75"/>
    </row>
    <row r="73" spans="2:20" ht="15" customHeight="1" x14ac:dyDescent="0.2">
      <c r="B73" s="77"/>
      <c r="C73" s="86">
        <v>2021</v>
      </c>
      <c r="D73" s="84">
        <v>11657.9</v>
      </c>
      <c r="E73" s="85">
        <v>11657.9</v>
      </c>
      <c r="F73" s="84">
        <v>11657.9</v>
      </c>
      <c r="G73" s="84">
        <v>11657.9</v>
      </c>
      <c r="K73" s="76"/>
      <c r="L73" s="75"/>
    </row>
    <row r="74" spans="2:20" ht="15" customHeight="1" x14ac:dyDescent="0.2">
      <c r="B74" s="77"/>
      <c r="C74" s="86">
        <v>2022</v>
      </c>
      <c r="D74" s="84">
        <v>11657</v>
      </c>
      <c r="E74" s="85">
        <v>11657</v>
      </c>
      <c r="F74" s="84">
        <v>11657</v>
      </c>
      <c r="G74" s="84">
        <v>11657</v>
      </c>
      <c r="K74" s="76"/>
      <c r="L74" s="75"/>
    </row>
    <row r="75" spans="2:20" ht="15" customHeight="1" x14ac:dyDescent="0.2">
      <c r="B75" s="77"/>
      <c r="C75" s="86">
        <v>2023</v>
      </c>
      <c r="D75" s="84">
        <v>11610.1</v>
      </c>
      <c r="E75" s="85">
        <v>11610.1</v>
      </c>
      <c r="F75" s="84">
        <v>11610.1</v>
      </c>
      <c r="G75" s="84">
        <v>11610.1</v>
      </c>
      <c r="K75" s="76"/>
      <c r="L75" s="75"/>
      <c r="N75" s="75"/>
    </row>
    <row r="76" spans="2:20" ht="15" customHeight="1" x14ac:dyDescent="0.2">
      <c r="B76" s="77"/>
      <c r="C76" s="86">
        <v>2024</v>
      </c>
      <c r="D76" s="86"/>
      <c r="E76" s="85"/>
      <c r="F76" s="168">
        <v>11583.52</v>
      </c>
      <c r="G76" s="168">
        <v>11573.145623080769</v>
      </c>
      <c r="K76" s="76"/>
      <c r="L76" s="75"/>
    </row>
    <row r="77" spans="2:20" ht="15" customHeight="1" x14ac:dyDescent="0.2">
      <c r="B77" s="77"/>
      <c r="C77" s="86">
        <v>2025</v>
      </c>
      <c r="D77" s="86"/>
      <c r="E77" s="85"/>
      <c r="F77" s="168">
        <v>11556.94</v>
      </c>
      <c r="G77" s="168">
        <v>11536.191246161537</v>
      </c>
      <c r="K77" s="76"/>
      <c r="L77" s="75"/>
    </row>
    <row r="78" spans="2:20" ht="15" customHeight="1" x14ac:dyDescent="0.2">
      <c r="B78" s="77"/>
      <c r="C78" s="86">
        <v>2026</v>
      </c>
      <c r="D78" s="86"/>
      <c r="E78" s="85"/>
      <c r="F78" s="168">
        <v>11530.36</v>
      </c>
      <c r="G78" s="168">
        <v>11499.236869242306</v>
      </c>
      <c r="K78" s="76"/>
      <c r="L78" s="75"/>
    </row>
    <row r="79" spans="2:20" ht="15" customHeight="1" x14ac:dyDescent="0.2">
      <c r="B79" s="77"/>
      <c r="C79" s="86">
        <v>2027</v>
      </c>
      <c r="D79" s="86"/>
      <c r="E79" s="85"/>
      <c r="F79" s="168">
        <v>11503.78</v>
      </c>
      <c r="G79" s="168">
        <v>11462.282492323075</v>
      </c>
      <c r="K79" s="76"/>
      <c r="L79" s="75"/>
    </row>
    <row r="80" spans="2:20" ht="15" customHeight="1" x14ac:dyDescent="0.2">
      <c r="B80" s="77"/>
      <c r="C80" s="86">
        <v>2028</v>
      </c>
      <c r="D80" s="86"/>
      <c r="E80" s="85"/>
      <c r="F80" s="168">
        <v>11477.2</v>
      </c>
      <c r="G80" s="168">
        <v>11425.328115403843</v>
      </c>
      <c r="K80" s="76"/>
      <c r="L80" s="75"/>
    </row>
    <row r="81" spans="2:18" ht="15" customHeight="1" x14ac:dyDescent="0.2">
      <c r="B81" s="77"/>
      <c r="C81" s="86">
        <v>2029</v>
      </c>
      <c r="D81" s="86"/>
      <c r="E81" s="85"/>
      <c r="F81" s="168">
        <v>11450.62</v>
      </c>
      <c r="G81" s="168">
        <v>11388.373738484612</v>
      </c>
      <c r="K81" s="76"/>
      <c r="L81" s="75"/>
    </row>
    <row r="82" spans="2:18" ht="15" customHeight="1" x14ac:dyDescent="0.2">
      <c r="B82" s="77"/>
      <c r="C82" s="86">
        <v>2030</v>
      </c>
      <c r="D82" s="86"/>
      <c r="E82" s="85"/>
      <c r="F82" s="168">
        <v>11424.04</v>
      </c>
      <c r="G82" s="168">
        <v>11351.41936156538</v>
      </c>
      <c r="K82" s="76"/>
      <c r="L82" s="75"/>
    </row>
    <row r="83" spans="2:18" ht="15" customHeight="1" x14ac:dyDescent="0.2">
      <c r="B83" s="77"/>
      <c r="C83" s="86">
        <v>2031</v>
      </c>
      <c r="D83" s="86"/>
      <c r="E83" s="85"/>
      <c r="F83" s="168">
        <v>11397.460000000001</v>
      </c>
      <c r="G83" s="168">
        <v>11314.464984646149</v>
      </c>
      <c r="K83" s="76"/>
      <c r="L83" s="75"/>
    </row>
    <row r="84" spans="2:18" ht="15" customHeight="1" x14ac:dyDescent="0.2">
      <c r="B84" s="77"/>
      <c r="C84" s="86">
        <v>2032</v>
      </c>
      <c r="D84" s="86"/>
      <c r="E84" s="140"/>
      <c r="F84" s="168">
        <v>11370.880000000001</v>
      </c>
      <c r="G84" s="168">
        <v>11277.510607726917</v>
      </c>
      <c r="K84" s="76"/>
      <c r="L84" s="75"/>
    </row>
    <row r="85" spans="2:18" ht="15" customHeight="1" x14ac:dyDescent="0.2">
      <c r="B85" s="77"/>
      <c r="C85" s="86">
        <v>2033</v>
      </c>
      <c r="D85" s="86"/>
      <c r="E85" s="85"/>
      <c r="F85" s="168">
        <v>11344.300000000001</v>
      </c>
      <c r="G85" s="168">
        <v>11240.556230807686</v>
      </c>
      <c r="K85" s="76"/>
      <c r="L85" s="75"/>
    </row>
    <row r="86" spans="2:18" ht="15" customHeight="1" x14ac:dyDescent="0.2">
      <c r="B86" s="78"/>
      <c r="C86" s="87">
        <v>2034</v>
      </c>
      <c r="D86" s="87"/>
      <c r="E86" s="88"/>
      <c r="F86" s="169">
        <v>11317.720000000001</v>
      </c>
      <c r="G86" s="169">
        <v>11203.601853888455</v>
      </c>
      <c r="I86" s="75"/>
      <c r="J86" s="75"/>
      <c r="L86" s="75"/>
    </row>
    <row r="87" spans="2:18" x14ac:dyDescent="0.15">
      <c r="B87" s="78"/>
      <c r="C87" s="75"/>
      <c r="E87" s="75"/>
      <c r="F87" s="75"/>
      <c r="I87" s="75"/>
      <c r="J87" s="75"/>
      <c r="L87" s="75"/>
    </row>
    <row r="88" spans="2:18" x14ac:dyDescent="0.15">
      <c r="B88" s="78"/>
      <c r="C88" s="191"/>
      <c r="D88" s="191"/>
      <c r="E88" s="191"/>
      <c r="F88" s="191"/>
      <c r="G88" s="191"/>
      <c r="H88" s="191"/>
      <c r="I88" s="191"/>
      <c r="J88" s="191"/>
      <c r="K88" s="191"/>
      <c r="L88" s="191"/>
    </row>
    <row r="89" spans="2:18" ht="19" x14ac:dyDescent="0.2">
      <c r="B89" s="93" t="s">
        <v>174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2:18" x14ac:dyDescent="0.15">
      <c r="C90" s="69"/>
      <c r="D90" s="69"/>
    </row>
    <row r="92" spans="2:18" ht="32" x14ac:dyDescent="0.15">
      <c r="C92" s="82" t="s">
        <v>76</v>
      </c>
      <c r="D92" s="141" t="s">
        <v>151</v>
      </c>
      <c r="E92" s="141" t="s">
        <v>152</v>
      </c>
      <c r="F92" s="141" t="s">
        <v>153</v>
      </c>
      <c r="G92" s="141" t="s">
        <v>154</v>
      </c>
    </row>
    <row r="93" spans="2:18" ht="25.5" customHeight="1" x14ac:dyDescent="0.2">
      <c r="C93" s="83" t="s">
        <v>54</v>
      </c>
      <c r="D93" s="84">
        <v>5048</v>
      </c>
      <c r="E93" s="85">
        <v>5011.9666666666662</v>
      </c>
      <c r="F93" s="84">
        <v>5011.9666666666662</v>
      </c>
      <c r="G93" s="84">
        <v>5011.9666666666662</v>
      </c>
      <c r="J93" s="189" t="s">
        <v>170</v>
      </c>
      <c r="K93" s="189"/>
      <c r="L93" s="189"/>
      <c r="M93" s="189"/>
      <c r="N93" s="189"/>
      <c r="O93" s="189"/>
      <c r="P93" s="189"/>
      <c r="Q93" s="189"/>
      <c r="R93" s="189"/>
    </row>
    <row r="94" spans="2:18" ht="15" customHeight="1" x14ac:dyDescent="0.2">
      <c r="B94" s="70"/>
      <c r="C94" s="83" t="s">
        <v>55</v>
      </c>
      <c r="D94" s="84">
        <v>5013</v>
      </c>
      <c r="E94" s="85">
        <v>4976.9666666666662</v>
      </c>
      <c r="F94" s="84">
        <v>4976.9666666666662</v>
      </c>
      <c r="G94" s="84">
        <v>4976.9666666666662</v>
      </c>
      <c r="J94" s="189"/>
      <c r="K94" s="189"/>
      <c r="L94" s="189"/>
      <c r="M94" s="189"/>
      <c r="N94" s="189"/>
      <c r="O94" s="189"/>
      <c r="P94" s="189"/>
      <c r="Q94" s="189"/>
      <c r="R94" s="189"/>
    </row>
    <row r="95" spans="2:18" ht="15" customHeight="1" x14ac:dyDescent="0.2">
      <c r="C95" s="83" t="s">
        <v>56</v>
      </c>
      <c r="D95" s="84">
        <v>4970</v>
      </c>
      <c r="E95" s="85">
        <v>4933.9666666666662</v>
      </c>
      <c r="F95" s="84">
        <v>4933.9666666666662</v>
      </c>
      <c r="G95" s="84">
        <v>4933.9666666666662</v>
      </c>
      <c r="H95" s="71"/>
      <c r="I95" s="71"/>
      <c r="N95" s="71"/>
      <c r="O95" s="71"/>
      <c r="P95" s="71"/>
      <c r="Q95" s="71"/>
      <c r="R95" s="71"/>
    </row>
    <row r="96" spans="2:18" ht="15" customHeight="1" x14ac:dyDescent="0.2">
      <c r="B96" s="72"/>
      <c r="C96" s="83" t="s">
        <v>57</v>
      </c>
      <c r="D96" s="84">
        <v>4968</v>
      </c>
      <c r="E96" s="85">
        <v>4931.9666666666662</v>
      </c>
      <c r="F96" s="84">
        <v>4931.9666666666662</v>
      </c>
      <c r="G96" s="84">
        <v>4931.9666666666662</v>
      </c>
      <c r="H96" s="71"/>
      <c r="I96" s="71"/>
      <c r="J96" s="190"/>
      <c r="K96" s="190"/>
      <c r="L96" s="190"/>
      <c r="M96" s="72"/>
      <c r="N96" s="71"/>
      <c r="O96" s="71"/>
      <c r="P96" s="71"/>
      <c r="Q96" s="71"/>
      <c r="R96" s="71"/>
    </row>
    <row r="97" spans="2:43" ht="15" customHeight="1" x14ac:dyDescent="0.2">
      <c r="B97" s="71"/>
      <c r="C97" s="83" t="s">
        <v>58</v>
      </c>
      <c r="D97" s="84">
        <v>4913</v>
      </c>
      <c r="E97" s="85">
        <v>4876.9666666666662</v>
      </c>
      <c r="F97" s="84">
        <v>4876.9666666666662</v>
      </c>
      <c r="G97" s="84">
        <v>4876.9666666666662</v>
      </c>
      <c r="J97" s="161"/>
      <c r="K97" s="73"/>
      <c r="L97" s="73"/>
      <c r="M97" s="73"/>
    </row>
    <row r="98" spans="2:43" ht="15" customHeight="1" x14ac:dyDescent="0.2">
      <c r="B98" s="71"/>
      <c r="C98" s="83" t="s">
        <v>59</v>
      </c>
      <c r="D98" s="84">
        <v>4929</v>
      </c>
      <c r="E98" s="85">
        <v>4892.9666666666662</v>
      </c>
      <c r="F98" s="84">
        <v>4892.9666666666662</v>
      </c>
      <c r="G98" s="84">
        <v>4892.9666666666662</v>
      </c>
      <c r="J98" s="74"/>
      <c r="K98" s="74"/>
      <c r="L98" s="74"/>
      <c r="M98" s="74"/>
      <c r="AQ98" s="68" t="s">
        <v>75</v>
      </c>
    </row>
    <row r="99" spans="2:43" ht="15" customHeight="1" x14ac:dyDescent="0.2">
      <c r="C99" s="83" t="s">
        <v>60</v>
      </c>
      <c r="D99" s="84">
        <v>4882</v>
      </c>
      <c r="E99" s="85">
        <v>4845.9666666666662</v>
      </c>
      <c r="F99" s="84">
        <v>4845.9666666666662</v>
      </c>
      <c r="G99" s="84">
        <v>4845.9666666666662</v>
      </c>
      <c r="J99" s="75"/>
      <c r="M99" s="75"/>
    </row>
    <row r="100" spans="2:43" ht="15" customHeight="1" x14ac:dyDescent="0.2">
      <c r="C100" s="83" t="s">
        <v>61</v>
      </c>
      <c r="D100" s="84">
        <v>4875</v>
      </c>
      <c r="E100" s="85">
        <v>4838.9666666666662</v>
      </c>
      <c r="F100" s="84">
        <v>4838.9666666666662</v>
      </c>
      <c r="G100" s="84">
        <v>4838.9666666666662</v>
      </c>
      <c r="J100" s="75"/>
      <c r="K100" s="76"/>
    </row>
    <row r="101" spans="2:43" ht="15" customHeight="1" x14ac:dyDescent="0.2">
      <c r="C101" s="83" t="s">
        <v>62</v>
      </c>
      <c r="D101" s="84">
        <v>4789</v>
      </c>
      <c r="E101" s="85">
        <v>4752.9666666666662</v>
      </c>
      <c r="F101" s="84">
        <v>4752.9666666666662</v>
      </c>
      <c r="G101" s="84">
        <v>4752.9666666666662</v>
      </c>
      <c r="J101" s="75"/>
      <c r="K101" s="76"/>
      <c r="L101" s="75"/>
    </row>
    <row r="102" spans="2:43" ht="15" customHeight="1" x14ac:dyDescent="0.2">
      <c r="C102" s="83" t="s">
        <v>63</v>
      </c>
      <c r="D102" s="84">
        <v>4741</v>
      </c>
      <c r="E102" s="85">
        <v>4704.9666666666662</v>
      </c>
      <c r="F102" s="84">
        <v>4704.9666666666662</v>
      </c>
      <c r="G102" s="84">
        <v>4704.9666666666662</v>
      </c>
      <c r="J102" s="75"/>
      <c r="K102" s="76"/>
      <c r="L102" s="75"/>
    </row>
    <row r="103" spans="2:43" ht="15" customHeight="1" x14ac:dyDescent="0.2">
      <c r="C103" s="83" t="s">
        <v>64</v>
      </c>
      <c r="D103" s="84">
        <v>4655</v>
      </c>
      <c r="E103" s="85">
        <v>4654.6930000000002</v>
      </c>
      <c r="F103" s="84">
        <v>4654.6930000000002</v>
      </c>
      <c r="G103" s="84">
        <v>4654.6930000000002</v>
      </c>
      <c r="J103" s="75"/>
      <c r="K103" s="76"/>
      <c r="L103" s="75"/>
    </row>
    <row r="104" spans="2:43" ht="15" customHeight="1" x14ac:dyDescent="0.2">
      <c r="C104" s="83" t="s">
        <v>65</v>
      </c>
      <c r="D104" s="84">
        <v>4644</v>
      </c>
      <c r="E104" s="85">
        <v>4644</v>
      </c>
      <c r="F104" s="84">
        <v>4644</v>
      </c>
      <c r="G104" s="84">
        <v>4644</v>
      </c>
      <c r="J104" s="75"/>
      <c r="K104" s="76"/>
      <c r="L104" s="75"/>
    </row>
    <row r="105" spans="2:43" ht="15" customHeight="1" x14ac:dyDescent="0.2">
      <c r="C105" s="83" t="s">
        <v>66</v>
      </c>
      <c r="D105" s="84">
        <v>4631</v>
      </c>
      <c r="E105" s="85">
        <v>4630.8</v>
      </c>
      <c r="F105" s="84">
        <v>4630.8</v>
      </c>
      <c r="G105" s="84">
        <v>4630.8</v>
      </c>
      <c r="J105" s="75"/>
      <c r="K105" s="76"/>
      <c r="L105" s="75"/>
    </row>
    <row r="106" spans="2:43" ht="15" customHeight="1" x14ac:dyDescent="0.2">
      <c r="B106" s="77"/>
      <c r="C106" s="83" t="s">
        <v>67</v>
      </c>
      <c r="D106" s="84">
        <v>4621</v>
      </c>
      <c r="E106" s="85">
        <v>4621</v>
      </c>
      <c r="F106" s="84">
        <v>4621</v>
      </c>
      <c r="G106" s="84">
        <v>4621</v>
      </c>
      <c r="K106" s="76"/>
      <c r="L106" s="75"/>
    </row>
    <row r="107" spans="2:43" ht="15" customHeight="1" x14ac:dyDescent="0.2">
      <c r="B107" s="77"/>
      <c r="C107" s="83" t="s">
        <v>68</v>
      </c>
      <c r="D107" s="84">
        <v>4651</v>
      </c>
      <c r="E107" s="85">
        <v>4650.7</v>
      </c>
      <c r="F107" s="84">
        <v>4650.7</v>
      </c>
      <c r="G107" s="84">
        <v>4650.7</v>
      </c>
      <c r="K107" s="76"/>
      <c r="L107" s="75"/>
    </row>
    <row r="108" spans="2:43" ht="15" customHeight="1" x14ac:dyDescent="0.2">
      <c r="B108" s="77"/>
      <c r="C108" s="83" t="s">
        <v>69</v>
      </c>
      <c r="D108" s="84">
        <v>4677.1000000000004</v>
      </c>
      <c r="E108" s="85">
        <v>4677.1000000000004</v>
      </c>
      <c r="F108" s="84">
        <v>4677.1000000000004</v>
      </c>
      <c r="G108" s="84">
        <v>4677.1000000000004</v>
      </c>
      <c r="K108" s="76"/>
      <c r="L108" s="75"/>
    </row>
    <row r="109" spans="2:43" ht="15" customHeight="1" x14ac:dyDescent="0.2">
      <c r="B109" s="77"/>
      <c r="C109" s="83" t="s">
        <v>70</v>
      </c>
      <c r="D109" s="84">
        <v>4694.5</v>
      </c>
      <c r="E109" s="85">
        <v>4694.4690000000001</v>
      </c>
      <c r="F109" s="84">
        <v>4694.4690000000001</v>
      </c>
      <c r="G109" s="84">
        <v>4694.4690000000001</v>
      </c>
      <c r="K109" s="76"/>
      <c r="L109" s="75"/>
    </row>
    <row r="110" spans="2:43" ht="15" customHeight="1" x14ac:dyDescent="0.2">
      <c r="B110" s="77"/>
      <c r="C110" s="83" t="s">
        <v>71</v>
      </c>
      <c r="D110" s="84">
        <v>4715</v>
      </c>
      <c r="E110" s="85">
        <v>4715</v>
      </c>
      <c r="F110" s="84">
        <v>4715</v>
      </c>
      <c r="G110" s="84">
        <v>4715</v>
      </c>
      <c r="K110" s="76"/>
      <c r="L110" s="75"/>
    </row>
    <row r="111" spans="2:43" ht="15" customHeight="1" x14ac:dyDescent="0.2">
      <c r="B111" s="77"/>
      <c r="C111" s="83" t="s">
        <v>72</v>
      </c>
      <c r="D111" s="84">
        <v>4713.3999999999996</v>
      </c>
      <c r="E111" s="85">
        <v>4713.3999999999996</v>
      </c>
      <c r="F111" s="84">
        <v>4713.3999999999996</v>
      </c>
      <c r="G111" s="84">
        <v>4713.3999999999996</v>
      </c>
      <c r="K111" s="76"/>
      <c r="L111" s="75"/>
    </row>
    <row r="112" spans="2:43" ht="15" customHeight="1" x14ac:dyDescent="0.2">
      <c r="B112" s="77"/>
      <c r="C112" s="83" t="s">
        <v>73</v>
      </c>
      <c r="D112" s="84">
        <v>4751.3999999999996</v>
      </c>
      <c r="E112" s="85">
        <v>4751.3999999999996</v>
      </c>
      <c r="F112" s="84">
        <v>4751.3999999999996</v>
      </c>
      <c r="G112" s="84">
        <v>4751.3999999999996</v>
      </c>
      <c r="K112" s="76"/>
      <c r="L112" s="75"/>
    </row>
    <row r="113" spans="1:14" ht="15" customHeight="1" x14ac:dyDescent="0.25">
      <c r="A113" s="67"/>
      <c r="B113" s="77"/>
      <c r="C113" s="83" t="s">
        <v>74</v>
      </c>
      <c r="D113" s="84">
        <v>4730.2700000000004</v>
      </c>
      <c r="E113" s="85">
        <v>4730.2740000000003</v>
      </c>
      <c r="F113" s="84">
        <v>4730.2740000000003</v>
      </c>
      <c r="G113" s="84">
        <v>4730.2740000000003</v>
      </c>
      <c r="K113" s="76"/>
      <c r="L113" s="75"/>
    </row>
    <row r="114" spans="1:14" ht="15" customHeight="1" x14ac:dyDescent="0.2">
      <c r="A114" s="79"/>
      <c r="B114" s="77"/>
      <c r="C114" s="86">
        <v>2021</v>
      </c>
      <c r="D114" s="84">
        <v>4729.7</v>
      </c>
      <c r="E114" s="85">
        <v>4729.7</v>
      </c>
      <c r="F114" s="84">
        <v>4729.7</v>
      </c>
      <c r="G114" s="84">
        <v>4729.7</v>
      </c>
      <c r="K114" s="76"/>
      <c r="L114" s="75"/>
    </row>
    <row r="115" spans="1:14" ht="15" customHeight="1" x14ac:dyDescent="0.2">
      <c r="A115" s="80"/>
      <c r="B115" s="77"/>
      <c r="C115" s="86">
        <v>2022</v>
      </c>
      <c r="D115" s="84">
        <v>4733.3999999999996</v>
      </c>
      <c r="E115" s="85">
        <v>4733.3999999999996</v>
      </c>
      <c r="F115" s="84">
        <v>4733.3999999999996</v>
      </c>
      <c r="G115" s="84">
        <v>4733.3999999999996</v>
      </c>
      <c r="K115" s="76"/>
      <c r="L115" s="75"/>
    </row>
    <row r="116" spans="1:14" ht="15" customHeight="1" x14ac:dyDescent="0.2">
      <c r="A116" s="80"/>
      <c r="B116" s="77"/>
      <c r="C116" s="86">
        <v>2023</v>
      </c>
      <c r="D116" s="84">
        <v>4694.5</v>
      </c>
      <c r="E116" s="85">
        <v>4694.5</v>
      </c>
      <c r="F116" s="84">
        <v>4694.5</v>
      </c>
      <c r="G116" s="84">
        <v>4694.5</v>
      </c>
      <c r="K116" s="76"/>
      <c r="L116" s="75"/>
      <c r="N116" s="75"/>
    </row>
    <row r="117" spans="1:14" ht="15" customHeight="1" x14ac:dyDescent="0.2">
      <c r="A117" s="80"/>
      <c r="B117" s="77"/>
      <c r="C117" s="86">
        <v>2024</v>
      </c>
      <c r="D117" s="86"/>
      <c r="E117" s="85"/>
      <c r="F117" s="168">
        <v>4701.18</v>
      </c>
      <c r="G117" s="168">
        <v>4698.1873912732981</v>
      </c>
      <c r="K117" s="76"/>
      <c r="L117" s="75"/>
    </row>
    <row r="118" spans="1:14" ht="15" customHeight="1" x14ac:dyDescent="0.2">
      <c r="A118" s="80"/>
      <c r="B118" s="77"/>
      <c r="C118" s="86">
        <v>2025</v>
      </c>
      <c r="D118" s="86"/>
      <c r="E118" s="85"/>
      <c r="F118" s="168">
        <v>4707.8600000000006</v>
      </c>
      <c r="G118" s="168">
        <v>4701.8747825465962</v>
      </c>
      <c r="K118" s="76"/>
      <c r="L118" s="75"/>
    </row>
    <row r="119" spans="1:14" ht="15" customHeight="1" x14ac:dyDescent="0.2">
      <c r="A119" s="80"/>
      <c r="B119" s="77"/>
      <c r="C119" s="86">
        <v>2026</v>
      </c>
      <c r="D119" s="86"/>
      <c r="E119" s="85"/>
      <c r="F119" s="168">
        <v>4714.5400000000009</v>
      </c>
      <c r="G119" s="168">
        <v>4705.5621738198943</v>
      </c>
      <c r="K119" s="76"/>
      <c r="L119" s="75"/>
    </row>
    <row r="120" spans="1:14" ht="15" customHeight="1" x14ac:dyDescent="0.2">
      <c r="A120" s="80"/>
      <c r="B120" s="77"/>
      <c r="C120" s="86">
        <v>2027</v>
      </c>
      <c r="D120" s="86"/>
      <c r="E120" s="85"/>
      <c r="F120" s="168">
        <v>4721.2200000000012</v>
      </c>
      <c r="G120" s="168">
        <v>4709.2495650931924</v>
      </c>
      <c r="K120" s="76"/>
      <c r="L120" s="75"/>
    </row>
    <row r="121" spans="1:14" ht="15" customHeight="1" x14ac:dyDescent="0.2">
      <c r="B121" s="77"/>
      <c r="C121" s="86">
        <v>2028</v>
      </c>
      <c r="D121" s="86"/>
      <c r="E121" s="85"/>
      <c r="F121" s="168">
        <v>4727.9000000000015</v>
      </c>
      <c r="G121" s="168">
        <v>4712.9369563664904</v>
      </c>
      <c r="K121" s="76"/>
      <c r="L121" s="75"/>
    </row>
    <row r="122" spans="1:14" ht="15" customHeight="1" x14ac:dyDescent="0.2">
      <c r="B122" s="77"/>
      <c r="C122" s="86">
        <v>2029</v>
      </c>
      <c r="D122" s="86"/>
      <c r="E122" s="85"/>
      <c r="F122" s="168">
        <v>4734.5800000000017</v>
      </c>
      <c r="G122" s="168">
        <v>4716.6243476397885</v>
      </c>
      <c r="K122" s="76"/>
      <c r="L122" s="75"/>
    </row>
    <row r="123" spans="1:14" ht="15" customHeight="1" x14ac:dyDescent="0.2">
      <c r="B123" s="77"/>
      <c r="C123" s="86">
        <v>2030</v>
      </c>
      <c r="D123" s="86"/>
      <c r="E123" s="85"/>
      <c r="F123" s="168">
        <v>4741.260000000002</v>
      </c>
      <c r="G123" s="168">
        <v>4720.3117389130866</v>
      </c>
      <c r="K123" s="76"/>
      <c r="L123" s="75"/>
    </row>
    <row r="124" spans="1:14" ht="15" customHeight="1" x14ac:dyDescent="0.2">
      <c r="B124" s="77"/>
      <c r="C124" s="86">
        <v>2031</v>
      </c>
      <c r="D124" s="86"/>
      <c r="E124" s="85"/>
      <c r="F124" s="168">
        <v>4747.9400000000023</v>
      </c>
      <c r="G124" s="168">
        <v>4723.9991301863847</v>
      </c>
      <c r="K124" s="76"/>
      <c r="L124" s="75"/>
    </row>
    <row r="125" spans="1:14" ht="15" customHeight="1" x14ac:dyDescent="0.2">
      <c r="B125" s="77"/>
      <c r="C125" s="86">
        <v>2032</v>
      </c>
      <c r="D125" s="86"/>
      <c r="E125" s="140"/>
      <c r="F125" s="168">
        <v>4754.6200000000026</v>
      </c>
      <c r="G125" s="168">
        <v>4727.6865214596828</v>
      </c>
      <c r="K125" s="76"/>
      <c r="L125" s="75"/>
    </row>
    <row r="126" spans="1:14" ht="15" customHeight="1" x14ac:dyDescent="0.2">
      <c r="B126" s="77"/>
      <c r="C126" s="86">
        <v>2033</v>
      </c>
      <c r="D126" s="86"/>
      <c r="E126" s="85"/>
      <c r="F126" s="168">
        <v>4761.3000000000029</v>
      </c>
      <c r="G126" s="168">
        <v>4731.3739127329809</v>
      </c>
      <c r="K126" s="76"/>
      <c r="L126" s="75"/>
    </row>
    <row r="127" spans="1:14" ht="15" customHeight="1" x14ac:dyDescent="0.2">
      <c r="B127" s="78"/>
      <c r="C127" s="87">
        <v>2034</v>
      </c>
      <c r="D127" s="87"/>
      <c r="E127" s="88"/>
      <c r="F127" s="169">
        <v>4767.9800000000032</v>
      </c>
      <c r="G127" s="169">
        <v>4735.061304006279</v>
      </c>
      <c r="I127" s="75"/>
      <c r="J127" s="75"/>
      <c r="L127" s="75"/>
    </row>
    <row r="128" spans="1:14" x14ac:dyDescent="0.15">
      <c r="B128" s="78"/>
      <c r="C128" s="75"/>
      <c r="E128" s="75"/>
      <c r="F128" s="75"/>
      <c r="I128" s="75"/>
      <c r="J128" s="75"/>
      <c r="L128" s="75"/>
    </row>
    <row r="129" spans="2:12" x14ac:dyDescent="0.15">
      <c r="B129" s="78"/>
      <c r="C129" s="191"/>
      <c r="D129" s="191"/>
      <c r="E129" s="191"/>
      <c r="F129" s="191"/>
      <c r="G129" s="191"/>
      <c r="H129" s="191"/>
      <c r="I129" s="191"/>
      <c r="J129" s="191"/>
      <c r="K129" s="191"/>
      <c r="L129" s="191"/>
    </row>
  </sheetData>
  <sheetProtection algorithmName="SHA-512" hashValue="QsHTNfTspHG6weLxcNGShhRINGBorawt91bnM4qgtwsi+EfAsUtw0TxElJyFL24/bJ4M2RAaUdizFMTd5HeubQ==" saltValue="BBFhg1ee5YGvVBgpccB9Vw==" spinCount="100000" sheet="1" objects="1" scenarios="1" formatCells="0" formatColumns="0" formatRows="0" insertColumns="0" insertRows="0" insertHyperlinks="0" deleteColumns="0" deleteRows="0" sort="0" autoFilter="0" pivotTables="0"/>
  <mergeCells count="10">
    <mergeCell ref="G2:L3"/>
    <mergeCell ref="J11:R12"/>
    <mergeCell ref="J14:L14"/>
    <mergeCell ref="C47:L47"/>
    <mergeCell ref="C88:L88"/>
    <mergeCell ref="J93:R94"/>
    <mergeCell ref="J96:L96"/>
    <mergeCell ref="C129:L129"/>
    <mergeCell ref="J52:R53"/>
    <mergeCell ref="J55:L55"/>
  </mergeCells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1DA92-7E30-4AC2-AABD-A72932B39E7E}">
  <sheetPr codeName="Tabelle7">
    <tabColor theme="6" tint="-0.249977111117893"/>
  </sheetPr>
  <dimension ref="A1"/>
  <sheetViews>
    <sheetView workbookViewId="0">
      <selection activeCell="L24" sqref="L24"/>
    </sheetView>
  </sheetViews>
  <sheetFormatPr baseColWidth="10" defaultColWidth="11.5" defaultRowHeight="15" x14ac:dyDescent="0.2"/>
  <cols>
    <col min="1" max="16384" width="11.5" style="4"/>
  </cols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7EE35-D0A2-459B-83C2-16D85B4B9870}">
  <sheetPr codeName="Tabelle8">
    <tabColor rgb="FFD1DBCC"/>
  </sheetPr>
  <dimension ref="A1:Z26"/>
  <sheetViews>
    <sheetView showGridLines="0" zoomScaleNormal="100" workbookViewId="0">
      <pane ySplit="3" topLeftCell="A4" activePane="bottomLeft" state="frozen"/>
      <selection pane="bottomLeft"/>
    </sheetView>
  </sheetViews>
  <sheetFormatPr baseColWidth="10" defaultColWidth="9.1640625" defaultRowHeight="15" x14ac:dyDescent="0.2"/>
  <cols>
    <col min="1" max="1" width="22.5" style="157" customWidth="1"/>
    <col min="2" max="11" width="9.1640625" style="157"/>
    <col min="12" max="12" width="24.83203125" style="157" customWidth="1"/>
    <col min="13" max="13" width="24.1640625" style="157" customWidth="1"/>
    <col min="14" max="24" width="11.83203125" style="157" customWidth="1"/>
    <col min="25" max="16384" width="9.1640625" style="157"/>
  </cols>
  <sheetData>
    <row r="1" spans="1:26" s="47" customFormat="1" x14ac:dyDescent="0.2"/>
    <row r="2" spans="1:26" s="117" customFormat="1" ht="28.5" customHeight="1" x14ac:dyDescent="0.3">
      <c r="B2" s="1"/>
      <c r="C2" s="9"/>
      <c r="D2" s="1"/>
      <c r="E2" s="2"/>
      <c r="F2" s="1"/>
      <c r="G2" s="1"/>
      <c r="H2" s="1"/>
      <c r="I2" s="193" t="s">
        <v>167</v>
      </c>
      <c r="J2" s="193"/>
      <c r="K2" s="193"/>
      <c r="L2" s="193"/>
      <c r="M2" s="19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s="117" customFormat="1" ht="23.25" customHeight="1" x14ac:dyDescent="0.2">
      <c r="A3" s="119"/>
      <c r="B3" s="1"/>
      <c r="C3" s="9"/>
      <c r="D3" s="1"/>
      <c r="E3" s="1"/>
      <c r="F3" s="1"/>
      <c r="G3" s="1"/>
      <c r="H3" s="1"/>
      <c r="I3" s="193"/>
      <c r="J3" s="193"/>
      <c r="K3" s="193"/>
      <c r="L3" s="193"/>
      <c r="M3" s="19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s="117" customFormat="1" ht="24" x14ac:dyDescent="0.3">
      <c r="A4" s="119"/>
      <c r="B4" s="15"/>
      <c r="C4" s="16"/>
      <c r="D4" s="15"/>
      <c r="E4" s="15"/>
      <c r="F4" s="15"/>
      <c r="G4" s="15"/>
      <c r="H4" s="15"/>
      <c r="I4" s="15"/>
      <c r="J4" s="17"/>
      <c r="K4" s="15"/>
      <c r="L4" s="15"/>
      <c r="M4" s="15"/>
      <c r="N4" s="15"/>
      <c r="O4" s="15"/>
      <c r="P4" s="15"/>
      <c r="Q4" s="15"/>
      <c r="R4" s="15"/>
      <c r="S4" s="15"/>
      <c r="T4" s="15"/>
    </row>
    <row r="7" spans="1:26" ht="17" x14ac:dyDescent="0.2">
      <c r="C7" s="154" t="s">
        <v>171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11" spans="1:26" x14ac:dyDescent="0.2">
      <c r="N11" s="158"/>
      <c r="O11" s="158"/>
      <c r="P11" s="158"/>
      <c r="Q11" s="158"/>
      <c r="R11" s="158"/>
    </row>
    <row r="13" spans="1:26" hidden="1" x14ac:dyDescent="0.2">
      <c r="N13" s="157">
        <v>2023</v>
      </c>
      <c r="O13" s="157">
        <v>2024</v>
      </c>
      <c r="P13" s="157">
        <v>2025</v>
      </c>
      <c r="Q13" s="157">
        <v>2026</v>
      </c>
      <c r="R13" s="157">
        <v>2027</v>
      </c>
      <c r="S13" s="157" t="s">
        <v>160</v>
      </c>
      <c r="T13" s="157">
        <v>2029</v>
      </c>
      <c r="U13" s="157">
        <v>2030</v>
      </c>
      <c r="V13" s="157">
        <v>2031</v>
      </c>
      <c r="W13" s="157">
        <v>2032</v>
      </c>
      <c r="X13" s="157">
        <v>2033</v>
      </c>
      <c r="Y13" s="157">
        <v>2034</v>
      </c>
    </row>
    <row r="14" spans="1:26" x14ac:dyDescent="0.2">
      <c r="M14" s="18" t="s">
        <v>161</v>
      </c>
      <c r="N14" s="21">
        <v>2023</v>
      </c>
      <c r="O14" s="21">
        <v>2024</v>
      </c>
      <c r="P14" s="21">
        <v>2025</v>
      </c>
      <c r="Q14" s="20">
        <v>2026</v>
      </c>
      <c r="R14" s="149">
        <v>2027</v>
      </c>
      <c r="S14" s="21">
        <v>2028</v>
      </c>
      <c r="T14" s="21">
        <v>2029</v>
      </c>
      <c r="U14" s="21">
        <v>2030</v>
      </c>
      <c r="V14" s="20">
        <v>2031</v>
      </c>
      <c r="W14" s="149">
        <v>2032</v>
      </c>
      <c r="X14" s="21">
        <v>2033</v>
      </c>
      <c r="Y14" s="21">
        <v>2034</v>
      </c>
    </row>
    <row r="15" spans="1:26" x14ac:dyDescent="0.2">
      <c r="M15" s="155" t="s">
        <v>162</v>
      </c>
      <c r="N15" s="156">
        <v>2639.6319726399997</v>
      </c>
      <c r="O15" s="156">
        <v>2608.60921568</v>
      </c>
      <c r="P15" s="156">
        <v>2562.2436821799997</v>
      </c>
      <c r="Q15" s="156">
        <v>2484.8553917199997</v>
      </c>
      <c r="R15" s="156">
        <v>2484.8553917199997</v>
      </c>
      <c r="S15" s="151">
        <v>2484.8553917199997</v>
      </c>
      <c r="T15" s="150">
        <v>2484.8553917199997</v>
      </c>
      <c r="U15" s="150">
        <v>2484.8553917199997</v>
      </c>
      <c r="V15" s="150">
        <v>2484.8553917199997</v>
      </c>
      <c r="W15" s="150">
        <v>2484.8553917199997</v>
      </c>
      <c r="X15" s="150">
        <v>2484.8553917199997</v>
      </c>
      <c r="Y15" s="150">
        <v>2484.8553917199997</v>
      </c>
      <c r="Z15" s="159"/>
    </row>
    <row r="16" spans="1:26" x14ac:dyDescent="0.2">
      <c r="M16" s="155" t="s">
        <v>163</v>
      </c>
      <c r="N16" s="156">
        <v>1017.5498</v>
      </c>
      <c r="O16" s="156">
        <v>1006.1354299999998</v>
      </c>
      <c r="P16" s="156">
        <v>989.28442500000006</v>
      </c>
      <c r="Q16" s="156">
        <v>961.01918999999998</v>
      </c>
      <c r="R16" s="156">
        <v>961.01918999999998</v>
      </c>
      <c r="S16" s="152">
        <v>961.01918999999998</v>
      </c>
      <c r="T16" s="111">
        <v>961.01918999999998</v>
      </c>
      <c r="U16" s="111">
        <v>961.01918999999998</v>
      </c>
      <c r="V16" s="111">
        <v>961.01918999999998</v>
      </c>
      <c r="W16" s="111">
        <v>961.01918999999998</v>
      </c>
      <c r="X16" s="111">
        <v>961.01918999999998</v>
      </c>
      <c r="Y16" s="111">
        <v>961.01918999999998</v>
      </c>
      <c r="Z16" s="159"/>
    </row>
    <row r="17" spans="4:26" x14ac:dyDescent="0.2">
      <c r="M17" s="155" t="s">
        <v>164</v>
      </c>
      <c r="N17" s="156">
        <v>530.88402310999993</v>
      </c>
      <c r="O17" s="156">
        <v>524.97663483999997</v>
      </c>
      <c r="P17" s="156">
        <v>516.08223572999998</v>
      </c>
      <c r="Q17" s="156">
        <v>501.34708175999998</v>
      </c>
      <c r="R17" s="156">
        <v>501.34708175999998</v>
      </c>
      <c r="S17" s="152">
        <v>501.34708175999998</v>
      </c>
      <c r="T17" s="111">
        <v>501.34708175999998</v>
      </c>
      <c r="U17" s="111">
        <v>501.34708175999998</v>
      </c>
      <c r="V17" s="111">
        <v>501.34708175999998</v>
      </c>
      <c r="W17" s="111">
        <v>501.34708175999998</v>
      </c>
      <c r="X17" s="111">
        <v>501.34708175999998</v>
      </c>
      <c r="Y17" s="111">
        <v>501.34708175999998</v>
      </c>
      <c r="Z17" s="159"/>
    </row>
    <row r="18" spans="4:26" x14ac:dyDescent="0.2">
      <c r="M18" s="155" t="s">
        <v>165</v>
      </c>
      <c r="N18" s="156">
        <v>147.46718891999998</v>
      </c>
      <c r="O18" s="156">
        <v>147.46718891999998</v>
      </c>
      <c r="P18" s="156">
        <v>147.46718891999998</v>
      </c>
      <c r="Q18" s="156">
        <v>147.46718891999998</v>
      </c>
      <c r="R18" s="156">
        <v>147.46718891999998</v>
      </c>
      <c r="S18" s="152">
        <v>147.46718891999998</v>
      </c>
      <c r="T18" s="111">
        <v>147.46718891999998</v>
      </c>
      <c r="U18" s="111">
        <v>147.46718891999998</v>
      </c>
      <c r="V18" s="111">
        <v>147.46718891999998</v>
      </c>
      <c r="W18" s="111">
        <v>147.46718891999998</v>
      </c>
      <c r="X18" s="111">
        <v>147.46718891999998</v>
      </c>
      <c r="Y18" s="111">
        <v>147.46718891999998</v>
      </c>
      <c r="Z18" s="159"/>
    </row>
    <row r="19" spans="4:26" x14ac:dyDescent="0.2">
      <c r="M19" s="155" t="s">
        <v>166</v>
      </c>
      <c r="N19" s="156">
        <v>88.48017071000001</v>
      </c>
      <c r="O19" s="156">
        <v>87.490913360000008</v>
      </c>
      <c r="P19" s="156">
        <v>86.016216619999994</v>
      </c>
      <c r="Q19" s="156">
        <v>83.557939469999994</v>
      </c>
      <c r="R19" s="156">
        <v>83.557939469999994</v>
      </c>
      <c r="S19" s="152">
        <v>83.557939469999994</v>
      </c>
      <c r="T19" s="111">
        <v>83.557939469999994</v>
      </c>
      <c r="U19" s="111">
        <v>83.557939469999994</v>
      </c>
      <c r="V19" s="111">
        <v>83.557939469999994</v>
      </c>
      <c r="W19" s="111">
        <v>83.557939469999994</v>
      </c>
      <c r="X19" s="111">
        <v>83.557939469999994</v>
      </c>
      <c r="Y19" s="111">
        <v>83.557939469999994</v>
      </c>
      <c r="Z19" s="159"/>
    </row>
    <row r="20" spans="4:26" ht="17" thickBot="1" x14ac:dyDescent="0.25">
      <c r="M20" s="106" t="s">
        <v>94</v>
      </c>
      <c r="N20" s="115">
        <v>4424.0131553799993</v>
      </c>
      <c r="O20" s="115">
        <v>4374.6793828</v>
      </c>
      <c r="P20" s="115">
        <v>4301.09374845</v>
      </c>
      <c r="Q20" s="115">
        <v>4178.2467918699995</v>
      </c>
      <c r="R20" s="115">
        <v>4178.2467918699995</v>
      </c>
      <c r="S20" s="153">
        <v>4178.2467918699995</v>
      </c>
      <c r="T20" s="115">
        <v>4178.2467918699995</v>
      </c>
      <c r="U20" s="115">
        <v>4178.2467918699995</v>
      </c>
      <c r="V20" s="115">
        <v>4178.2467918699995</v>
      </c>
      <c r="W20" s="115">
        <v>4178.2467918699995</v>
      </c>
      <c r="X20" s="115">
        <v>4178.2467918699995</v>
      </c>
      <c r="Y20" s="115">
        <v>4178.2467918699995</v>
      </c>
      <c r="Z20" s="159"/>
    </row>
    <row r="21" spans="4:26" x14ac:dyDescent="0.2">
      <c r="M21" s="138" t="s">
        <v>156</v>
      </c>
    </row>
    <row r="26" spans="4:26" x14ac:dyDescent="0.2">
      <c r="D26" s="138" t="s">
        <v>156</v>
      </c>
    </row>
  </sheetData>
  <sheetProtection algorithmName="SHA-512" hashValue="i1P6Rjx87kuKj9kLO4oiHC6mQ4uG2AIMWneYRUZ5AlM05JHs9wapqRxcBAHK+XErX2u6sP7BMK2kVRUSMx3DUQ==" saltValue="osM9dNHT+TrNBFnjqygZXg==" spinCount="100000" sheet="1" objects="1" scenarios="1" formatCells="0" formatColumns="0" formatRows="0" insertColumns="0" insertRows="0" insertHyperlinks="0" deleteColumns="0" deleteRows="0" sort="0" autoFilter="0" pivotTables="0"/>
  <mergeCells count="1">
    <mergeCell ref="I2:M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9EDBC-5014-4C04-BF69-FFD7E9B1E48B}">
  <sheetPr codeName="Tabelle9">
    <tabColor rgb="FFD1DBCC"/>
  </sheetPr>
  <dimension ref="B2:W42"/>
  <sheetViews>
    <sheetView zoomScaleNormal="100" workbookViewId="0">
      <pane ySplit="3" topLeftCell="A4" activePane="bottomLeft" state="frozen"/>
      <selection pane="bottomLeft" activeCell="B27" sqref="B27"/>
    </sheetView>
  </sheetViews>
  <sheetFormatPr baseColWidth="10" defaultColWidth="11.5" defaultRowHeight="15" x14ac:dyDescent="0.2"/>
  <cols>
    <col min="1" max="1" width="24.5" style="47" customWidth="1"/>
    <col min="2" max="2" width="18.5" style="47" customWidth="1"/>
    <col min="3" max="3" width="4.1640625" style="92" customWidth="1"/>
    <col min="4" max="4" width="12" style="47" bestFit="1" customWidth="1"/>
    <col min="5" max="7" width="11.5" style="47"/>
    <col min="8" max="8" width="15.1640625" style="47" customWidth="1"/>
    <col min="9" max="9" width="89.33203125" style="47" customWidth="1"/>
    <col min="10" max="10" width="1.5" style="47" customWidth="1"/>
    <col min="11" max="16384" width="11.5" style="47"/>
  </cols>
  <sheetData>
    <row r="2" spans="2:23" ht="28.5" customHeight="1" x14ac:dyDescent="0.3">
      <c r="B2" s="1"/>
      <c r="C2" s="9"/>
      <c r="D2" s="1"/>
      <c r="E2" s="2"/>
      <c r="F2" s="1"/>
      <c r="G2" s="1"/>
      <c r="H2" s="1"/>
      <c r="I2" s="193" t="s">
        <v>96</v>
      </c>
      <c r="J2" s="193"/>
      <c r="K2" s="193"/>
      <c r="L2" s="193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2:23" ht="23.25" customHeight="1" x14ac:dyDescent="0.2">
      <c r="B3" s="1"/>
      <c r="C3" s="9"/>
      <c r="D3" s="1"/>
      <c r="E3" s="1"/>
      <c r="F3" s="1"/>
      <c r="G3" s="1"/>
      <c r="H3" s="1"/>
      <c r="I3" s="193"/>
      <c r="J3" s="193"/>
      <c r="K3" s="193"/>
      <c r="L3" s="19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5" spans="2:23" s="62" customFormat="1" ht="22" x14ac:dyDescent="0.2">
      <c r="B5" s="93" t="s">
        <v>147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7" spans="2:23" x14ac:dyDescent="0.2">
      <c r="C7" s="47"/>
    </row>
    <row r="8" spans="2:23" x14ac:dyDescent="0.2">
      <c r="C8" s="47"/>
    </row>
    <row r="9" spans="2:23" ht="15" customHeight="1" x14ac:dyDescent="0.2">
      <c r="C9" s="47"/>
    </row>
    <row r="10" spans="2:23" ht="15" customHeight="1" x14ac:dyDescent="0.2">
      <c r="C10" s="47"/>
      <c r="I10" s="5" t="s">
        <v>148</v>
      </c>
      <c r="J10" s="5"/>
      <c r="K10" s="5">
        <v>2023</v>
      </c>
      <c r="L10" s="5">
        <v>2024</v>
      </c>
      <c r="M10" s="5">
        <v>2025</v>
      </c>
      <c r="N10" s="5">
        <v>2026</v>
      </c>
      <c r="O10" s="5">
        <v>2027</v>
      </c>
      <c r="P10" s="5">
        <v>2028</v>
      </c>
      <c r="Q10" s="5">
        <v>2029</v>
      </c>
      <c r="R10" s="5">
        <v>2030</v>
      </c>
      <c r="S10" s="5">
        <v>2031</v>
      </c>
      <c r="T10" s="5">
        <v>2032</v>
      </c>
      <c r="U10" s="5">
        <v>2033</v>
      </c>
      <c r="V10" s="5">
        <v>2034</v>
      </c>
    </row>
    <row r="11" spans="2:23" ht="15" customHeight="1" x14ac:dyDescent="0.2">
      <c r="C11" s="47"/>
      <c r="I11" s="94" t="s">
        <v>77</v>
      </c>
      <c r="J11" s="95" t="s">
        <v>78</v>
      </c>
      <c r="K11" s="96">
        <v>2.673689</v>
      </c>
      <c r="L11" s="96">
        <v>2.6918440000000001</v>
      </c>
      <c r="M11" s="96">
        <v>2.7388980000000003</v>
      </c>
      <c r="N11" s="96">
        <v>2.597038</v>
      </c>
      <c r="O11" s="142">
        <v>2.597038</v>
      </c>
      <c r="P11" s="97">
        <f>O11</f>
        <v>2.597038</v>
      </c>
      <c r="Q11" s="97">
        <f t="shared" ref="Q11:V11" si="0">P11</f>
        <v>2.597038</v>
      </c>
      <c r="R11" s="97">
        <f t="shared" si="0"/>
        <v>2.597038</v>
      </c>
      <c r="S11" s="97">
        <f t="shared" si="0"/>
        <v>2.597038</v>
      </c>
      <c r="T11" s="97">
        <f t="shared" si="0"/>
        <v>2.597038</v>
      </c>
      <c r="U11" s="97">
        <f t="shared" si="0"/>
        <v>2.597038</v>
      </c>
      <c r="V11" s="97">
        <f t="shared" si="0"/>
        <v>2.597038</v>
      </c>
    </row>
    <row r="12" spans="2:23" ht="15" customHeight="1" x14ac:dyDescent="0.2">
      <c r="C12" s="47"/>
      <c r="I12" s="94" t="s">
        <v>79</v>
      </c>
      <c r="J12" s="95" t="s">
        <v>80</v>
      </c>
      <c r="K12" s="96">
        <v>1.2886469999999999</v>
      </c>
      <c r="L12" s="96">
        <v>0.95269999999999988</v>
      </c>
      <c r="M12" s="96">
        <v>0.91891299999999987</v>
      </c>
      <c r="N12" s="96">
        <v>0.8852819999999999</v>
      </c>
      <c r="O12" s="142">
        <v>0.8852819999999999</v>
      </c>
      <c r="P12" s="97">
        <f t="shared" ref="P12:V20" si="1">O12</f>
        <v>0.8852819999999999</v>
      </c>
      <c r="Q12" s="97">
        <f t="shared" si="1"/>
        <v>0.8852819999999999</v>
      </c>
      <c r="R12" s="97">
        <f t="shared" si="1"/>
        <v>0.8852819999999999</v>
      </c>
      <c r="S12" s="97">
        <f t="shared" si="1"/>
        <v>0.8852819999999999</v>
      </c>
      <c r="T12" s="97">
        <f t="shared" si="1"/>
        <v>0.8852819999999999</v>
      </c>
      <c r="U12" s="97">
        <f t="shared" si="1"/>
        <v>0.8852819999999999</v>
      </c>
      <c r="V12" s="97">
        <f t="shared" si="1"/>
        <v>0.8852819999999999</v>
      </c>
    </row>
    <row r="13" spans="2:23" ht="15" customHeight="1" x14ac:dyDescent="0.2">
      <c r="C13" s="47"/>
      <c r="I13" s="94" t="s">
        <v>81</v>
      </c>
      <c r="J13" s="98" t="s">
        <v>82</v>
      </c>
      <c r="K13" s="96">
        <v>0.31227300000000002</v>
      </c>
      <c r="L13" s="96">
        <v>0.30409199999999997</v>
      </c>
      <c r="M13" s="96">
        <v>0.304226</v>
      </c>
      <c r="N13" s="96">
        <v>0.30436599999999997</v>
      </c>
      <c r="O13" s="142">
        <v>0.30436599999999997</v>
      </c>
      <c r="P13" s="97">
        <f t="shared" si="1"/>
        <v>0.30436599999999997</v>
      </c>
      <c r="Q13" s="97">
        <f t="shared" si="1"/>
        <v>0.30436599999999997</v>
      </c>
      <c r="R13" s="97">
        <f t="shared" si="1"/>
        <v>0.30436599999999997</v>
      </c>
      <c r="S13" s="97">
        <f t="shared" si="1"/>
        <v>0.30436599999999997</v>
      </c>
      <c r="T13" s="97">
        <f t="shared" si="1"/>
        <v>0.30436599999999997</v>
      </c>
      <c r="U13" s="97">
        <f t="shared" si="1"/>
        <v>0.30436599999999997</v>
      </c>
      <c r="V13" s="97">
        <f t="shared" si="1"/>
        <v>0.30436599999999997</v>
      </c>
    </row>
    <row r="14" spans="2:23" ht="15" customHeight="1" x14ac:dyDescent="0.2">
      <c r="C14" s="47"/>
      <c r="I14" s="99" t="s">
        <v>83</v>
      </c>
      <c r="J14" s="100" t="s">
        <v>84</v>
      </c>
      <c r="K14" s="144">
        <v>0.18565299999999998</v>
      </c>
      <c r="L14" s="101">
        <v>0.176369</v>
      </c>
      <c r="M14" s="101">
        <v>0.14852199999999999</v>
      </c>
      <c r="N14" s="101">
        <v>0.120674</v>
      </c>
      <c r="O14" s="145">
        <v>0.120674</v>
      </c>
      <c r="P14" s="102">
        <f t="shared" si="1"/>
        <v>0.120674</v>
      </c>
      <c r="Q14" s="102">
        <f t="shared" si="1"/>
        <v>0.120674</v>
      </c>
      <c r="R14" s="102">
        <f t="shared" si="1"/>
        <v>0.120674</v>
      </c>
      <c r="S14" s="102">
        <f t="shared" si="1"/>
        <v>0.120674</v>
      </c>
      <c r="T14" s="102">
        <f t="shared" si="1"/>
        <v>0.120674</v>
      </c>
      <c r="U14" s="102">
        <f t="shared" si="1"/>
        <v>0.120674</v>
      </c>
      <c r="V14" s="102">
        <f t="shared" si="1"/>
        <v>0.120674</v>
      </c>
    </row>
    <row r="15" spans="2:23" ht="15" customHeight="1" x14ac:dyDescent="0.2">
      <c r="C15" s="47"/>
      <c r="I15" s="103" t="s">
        <v>85</v>
      </c>
      <c r="J15" s="104" t="s">
        <v>86</v>
      </c>
      <c r="K15" s="96">
        <v>1.9780810000000002</v>
      </c>
      <c r="L15" s="96">
        <v>1.9780810000000002</v>
      </c>
      <c r="M15" s="96">
        <v>1.9780810000000002</v>
      </c>
      <c r="N15" s="96">
        <v>1.9780810000000002</v>
      </c>
      <c r="O15" s="142">
        <v>1.9780810000000002</v>
      </c>
      <c r="P15" s="97">
        <f t="shared" si="1"/>
        <v>1.9780810000000002</v>
      </c>
      <c r="Q15" s="97">
        <f t="shared" si="1"/>
        <v>1.9780810000000002</v>
      </c>
      <c r="R15" s="97">
        <f t="shared" si="1"/>
        <v>1.9780810000000002</v>
      </c>
      <c r="S15" s="97">
        <f t="shared" si="1"/>
        <v>1.9780810000000002</v>
      </c>
      <c r="T15" s="97">
        <f t="shared" si="1"/>
        <v>1.9780810000000002</v>
      </c>
      <c r="U15" s="97">
        <f t="shared" si="1"/>
        <v>1.9780810000000002</v>
      </c>
      <c r="V15" s="97">
        <f t="shared" si="1"/>
        <v>1.9780810000000002</v>
      </c>
    </row>
    <row r="16" spans="2:23" ht="15" customHeight="1" x14ac:dyDescent="0.2">
      <c r="C16" s="47"/>
      <c r="I16" s="94" t="s">
        <v>87</v>
      </c>
      <c r="J16" s="95" t="s">
        <v>88</v>
      </c>
      <c r="K16" s="96">
        <v>0.64060499999999998</v>
      </c>
      <c r="L16" s="96">
        <v>0.64060499999999998</v>
      </c>
      <c r="M16" s="96">
        <v>0.64060499999999998</v>
      </c>
      <c r="N16" s="96">
        <v>0.64060499999999998</v>
      </c>
      <c r="O16" s="142">
        <v>0.64060499999999998</v>
      </c>
      <c r="P16" s="97">
        <f t="shared" si="1"/>
        <v>0.64060499999999998</v>
      </c>
      <c r="Q16" s="97">
        <f t="shared" si="1"/>
        <v>0.64060499999999998</v>
      </c>
      <c r="R16" s="97">
        <f t="shared" si="1"/>
        <v>0.64060499999999998</v>
      </c>
      <c r="S16" s="97">
        <f t="shared" si="1"/>
        <v>0.64060499999999998</v>
      </c>
      <c r="T16" s="97">
        <f t="shared" si="1"/>
        <v>0.64060499999999998</v>
      </c>
      <c r="U16" s="97">
        <f t="shared" si="1"/>
        <v>0.64060499999999998</v>
      </c>
      <c r="V16" s="97">
        <f t="shared" si="1"/>
        <v>0.64060499999999998</v>
      </c>
    </row>
    <row r="17" spans="2:23" ht="15" customHeight="1" x14ac:dyDescent="0.2">
      <c r="C17" s="47"/>
      <c r="I17" s="99" t="s">
        <v>89</v>
      </c>
      <c r="J17" s="105" t="s">
        <v>90</v>
      </c>
      <c r="K17" s="101">
        <v>0.20524799999999999</v>
      </c>
      <c r="L17" s="101">
        <v>0.20470800000000003</v>
      </c>
      <c r="M17" s="101">
        <v>0.20524799999999999</v>
      </c>
      <c r="N17" s="101">
        <v>0.20524799999999999</v>
      </c>
      <c r="O17" s="145">
        <v>0.20524799999999999</v>
      </c>
      <c r="P17" s="102">
        <f t="shared" si="1"/>
        <v>0.20524799999999999</v>
      </c>
      <c r="Q17" s="102">
        <f t="shared" si="1"/>
        <v>0.20524799999999999</v>
      </c>
      <c r="R17" s="102">
        <f t="shared" si="1"/>
        <v>0.20524799999999999</v>
      </c>
      <c r="S17" s="102">
        <f t="shared" si="1"/>
        <v>0.20524799999999999</v>
      </c>
      <c r="T17" s="102">
        <f t="shared" si="1"/>
        <v>0.20524799999999999</v>
      </c>
      <c r="U17" s="102">
        <f t="shared" si="1"/>
        <v>0.20524799999999999</v>
      </c>
      <c r="V17" s="102">
        <f t="shared" si="1"/>
        <v>0.20524799999999999</v>
      </c>
    </row>
    <row r="18" spans="2:23" ht="15" customHeight="1" x14ac:dyDescent="0.2">
      <c r="C18" s="47"/>
      <c r="I18" s="94" t="s">
        <v>91</v>
      </c>
      <c r="J18" s="95" t="s">
        <v>91</v>
      </c>
      <c r="K18" s="96">
        <v>1.312012</v>
      </c>
      <c r="L18" s="96">
        <v>1.312012</v>
      </c>
      <c r="M18" s="96">
        <v>1.312012</v>
      </c>
      <c r="N18" s="96">
        <v>1.312012</v>
      </c>
      <c r="O18" s="142">
        <v>1.312012</v>
      </c>
      <c r="P18" s="97">
        <f t="shared" si="1"/>
        <v>1.312012</v>
      </c>
      <c r="Q18" s="97">
        <f t="shared" si="1"/>
        <v>1.312012</v>
      </c>
      <c r="R18" s="97">
        <f t="shared" si="1"/>
        <v>1.312012</v>
      </c>
      <c r="S18" s="97">
        <f t="shared" si="1"/>
        <v>1.312012</v>
      </c>
      <c r="T18" s="97">
        <f t="shared" si="1"/>
        <v>1.312012</v>
      </c>
      <c r="U18" s="97">
        <f t="shared" si="1"/>
        <v>1.312012</v>
      </c>
      <c r="V18" s="97">
        <f t="shared" si="1"/>
        <v>1.312012</v>
      </c>
    </row>
    <row r="19" spans="2:23" ht="18.75" customHeight="1" x14ac:dyDescent="0.2">
      <c r="B19" s="89"/>
      <c r="C19" s="90"/>
      <c r="D19" s="91"/>
      <c r="E19" s="91"/>
      <c r="F19" s="91"/>
      <c r="G19" s="91"/>
      <c r="H19" s="91"/>
      <c r="I19" s="114" t="s">
        <v>92</v>
      </c>
      <c r="J19" s="105" t="s">
        <v>93</v>
      </c>
      <c r="K19" s="101">
        <v>2.5000000000000001E-2</v>
      </c>
      <c r="L19" s="101">
        <v>7.4999999999999997E-3</v>
      </c>
      <c r="M19" s="101">
        <v>9.4999999999999998E-3</v>
      </c>
      <c r="N19" s="101">
        <v>1.15E-2</v>
      </c>
      <c r="O19" s="145">
        <v>1.15E-2</v>
      </c>
      <c r="P19" s="102">
        <f t="shared" si="1"/>
        <v>1.15E-2</v>
      </c>
      <c r="Q19" s="102">
        <f t="shared" si="1"/>
        <v>1.15E-2</v>
      </c>
      <c r="R19" s="102">
        <f t="shared" si="1"/>
        <v>1.15E-2</v>
      </c>
      <c r="S19" s="102">
        <f t="shared" si="1"/>
        <v>1.15E-2</v>
      </c>
      <c r="T19" s="102">
        <f t="shared" si="1"/>
        <v>1.15E-2</v>
      </c>
      <c r="U19" s="102">
        <f t="shared" si="1"/>
        <v>1.15E-2</v>
      </c>
      <c r="V19" s="102">
        <f t="shared" si="1"/>
        <v>1.15E-2</v>
      </c>
    </row>
    <row r="20" spans="2:23" ht="17" thickBot="1" x14ac:dyDescent="0.25">
      <c r="I20" s="106" t="s">
        <v>94</v>
      </c>
      <c r="J20" s="107"/>
      <c r="K20" s="108">
        <v>8.4355550000000008</v>
      </c>
      <c r="L20" s="108">
        <v>8.0915419999999987</v>
      </c>
      <c r="M20" s="108">
        <v>8.1074829999999984</v>
      </c>
      <c r="N20" s="108">
        <v>7.9341319999999991</v>
      </c>
      <c r="O20" s="146">
        <v>7.9341319999999991</v>
      </c>
      <c r="P20" s="109">
        <f t="shared" si="1"/>
        <v>7.9341319999999991</v>
      </c>
      <c r="Q20" s="109">
        <f t="shared" si="1"/>
        <v>7.9341319999999991</v>
      </c>
      <c r="R20" s="109">
        <f t="shared" si="1"/>
        <v>7.9341319999999991</v>
      </c>
      <c r="S20" s="109">
        <f t="shared" si="1"/>
        <v>7.9341319999999991</v>
      </c>
      <c r="T20" s="109">
        <f t="shared" si="1"/>
        <v>7.9341319999999991</v>
      </c>
      <c r="U20" s="109">
        <f t="shared" si="1"/>
        <v>7.9341319999999991</v>
      </c>
      <c r="V20" s="109">
        <f t="shared" si="1"/>
        <v>7.9341319999999991</v>
      </c>
    </row>
    <row r="21" spans="2:23" x14ac:dyDescent="0.2">
      <c r="I21" s="138" t="s">
        <v>146</v>
      </c>
    </row>
    <row r="22" spans="2:23" x14ac:dyDescent="0.2">
      <c r="I22" s="138" t="s">
        <v>156</v>
      </c>
    </row>
    <row r="23" spans="2:23" x14ac:dyDescent="0.2">
      <c r="K23" s="128"/>
      <c r="L23" s="128"/>
      <c r="M23" s="128"/>
      <c r="N23" s="128"/>
    </row>
    <row r="25" spans="2:23" ht="16.5" customHeight="1" x14ac:dyDescent="0.2"/>
    <row r="26" spans="2:23" ht="16.5" customHeight="1" x14ac:dyDescent="0.2"/>
    <row r="27" spans="2:23" s="62" customFormat="1" ht="19" x14ac:dyDescent="0.2">
      <c r="B27" s="93" t="s">
        <v>95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2:23" ht="16.5" customHeight="1" x14ac:dyDescent="0.2"/>
    <row r="29" spans="2:23" ht="16.5" customHeight="1" x14ac:dyDescent="0.2">
      <c r="C29" s="47"/>
    </row>
    <row r="30" spans="2:23" ht="16.5" customHeight="1" x14ac:dyDescent="0.2">
      <c r="C30" s="47"/>
      <c r="S30" s="92"/>
    </row>
    <row r="31" spans="2:23" ht="16.5" customHeight="1" x14ac:dyDescent="0.2">
      <c r="C31" s="47"/>
    </row>
    <row r="32" spans="2:23" ht="16.5" customHeight="1" x14ac:dyDescent="0.2">
      <c r="C32" s="47"/>
      <c r="I32" s="5" t="s">
        <v>95</v>
      </c>
      <c r="J32" s="5"/>
      <c r="K32" s="5">
        <v>2023</v>
      </c>
      <c r="L32" s="5">
        <v>2024</v>
      </c>
      <c r="M32" s="5">
        <v>2025</v>
      </c>
      <c r="N32" s="5">
        <v>2026</v>
      </c>
      <c r="O32" s="5">
        <v>2027</v>
      </c>
      <c r="P32" s="5">
        <v>2028</v>
      </c>
      <c r="Q32" s="5">
        <v>2029</v>
      </c>
      <c r="R32" s="5">
        <v>2030</v>
      </c>
      <c r="S32" s="5">
        <v>2031</v>
      </c>
      <c r="T32" s="5">
        <v>2032</v>
      </c>
      <c r="U32" s="5">
        <v>2033</v>
      </c>
      <c r="V32" s="5">
        <v>2034</v>
      </c>
    </row>
    <row r="33" spans="3:22" ht="16.5" customHeight="1" x14ac:dyDescent="0.2">
      <c r="C33" s="47"/>
      <c r="I33" s="94" t="s">
        <v>77</v>
      </c>
      <c r="J33" s="95" t="s">
        <v>78</v>
      </c>
      <c r="K33" s="110">
        <v>120.316005</v>
      </c>
      <c r="L33" s="110">
        <v>161.51064</v>
      </c>
      <c r="M33" s="110">
        <v>164.33387999999999</v>
      </c>
      <c r="N33" s="110">
        <v>155.82228000000001</v>
      </c>
      <c r="O33" s="143">
        <v>155.82228000000001</v>
      </c>
      <c r="P33" s="111">
        <f>O33</f>
        <v>155.82228000000001</v>
      </c>
      <c r="Q33" s="111">
        <f t="shared" ref="Q33:V33" si="2">P33</f>
        <v>155.82228000000001</v>
      </c>
      <c r="R33" s="111">
        <f t="shared" si="2"/>
        <v>155.82228000000001</v>
      </c>
      <c r="S33" s="111">
        <f t="shared" si="2"/>
        <v>155.82228000000001</v>
      </c>
      <c r="T33" s="111">
        <f t="shared" si="2"/>
        <v>155.82228000000001</v>
      </c>
      <c r="U33" s="111">
        <f t="shared" si="2"/>
        <v>155.82228000000001</v>
      </c>
      <c r="V33" s="111">
        <f t="shared" si="2"/>
        <v>155.82228000000001</v>
      </c>
    </row>
    <row r="34" spans="3:22" ht="16.5" customHeight="1" x14ac:dyDescent="0.2">
      <c r="C34" s="47"/>
      <c r="I34" s="94" t="s">
        <v>79</v>
      </c>
      <c r="J34" s="95" t="s">
        <v>80</v>
      </c>
      <c r="K34" s="110">
        <v>135.75435000000002</v>
      </c>
      <c r="L34" s="110">
        <v>103.19279999999999</v>
      </c>
      <c r="M34" s="110">
        <v>98.124749999999992</v>
      </c>
      <c r="N34" s="110">
        <v>93.080100000000002</v>
      </c>
      <c r="O34" s="143">
        <v>93.080100000000002</v>
      </c>
      <c r="P34" s="111">
        <f t="shared" ref="P34:V34" si="3">O34</f>
        <v>93.080100000000002</v>
      </c>
      <c r="Q34" s="111">
        <f t="shared" si="3"/>
        <v>93.080100000000002</v>
      </c>
      <c r="R34" s="111">
        <f t="shared" si="3"/>
        <v>93.080100000000002</v>
      </c>
      <c r="S34" s="111">
        <f t="shared" si="3"/>
        <v>93.080100000000002</v>
      </c>
      <c r="T34" s="111">
        <f t="shared" si="3"/>
        <v>93.080100000000002</v>
      </c>
      <c r="U34" s="111">
        <f t="shared" si="3"/>
        <v>93.080100000000002</v>
      </c>
      <c r="V34" s="111">
        <f t="shared" si="3"/>
        <v>93.080100000000002</v>
      </c>
    </row>
    <row r="35" spans="3:22" ht="18" customHeight="1" x14ac:dyDescent="0.2">
      <c r="C35" s="47"/>
      <c r="I35" s="99" t="s">
        <v>81</v>
      </c>
      <c r="J35" s="100" t="s">
        <v>82</v>
      </c>
      <c r="K35" s="112">
        <v>236.94605000000001</v>
      </c>
      <c r="L35" s="112">
        <v>246.67740000000001</v>
      </c>
      <c r="M35" s="112">
        <v>241.17179999999999</v>
      </c>
      <c r="N35" s="112">
        <v>235.67219999999998</v>
      </c>
      <c r="O35" s="147">
        <v>235.67219999999998</v>
      </c>
      <c r="P35" s="113">
        <f t="shared" ref="P35:V35" si="4">O35</f>
        <v>235.67219999999998</v>
      </c>
      <c r="Q35" s="113">
        <f t="shared" si="4"/>
        <v>235.67219999999998</v>
      </c>
      <c r="R35" s="113">
        <f t="shared" si="4"/>
        <v>235.67219999999998</v>
      </c>
      <c r="S35" s="113">
        <f t="shared" si="4"/>
        <v>235.67219999999998</v>
      </c>
      <c r="T35" s="113">
        <f t="shared" si="4"/>
        <v>235.67219999999998</v>
      </c>
      <c r="U35" s="113">
        <f t="shared" si="4"/>
        <v>235.67219999999998</v>
      </c>
      <c r="V35" s="113">
        <f t="shared" si="4"/>
        <v>235.67219999999998</v>
      </c>
    </row>
    <row r="36" spans="3:22" ht="17.25" customHeight="1" x14ac:dyDescent="0.2">
      <c r="C36" s="47"/>
      <c r="I36" s="103" t="s">
        <v>85</v>
      </c>
      <c r="J36" s="104" t="s">
        <v>86</v>
      </c>
      <c r="K36" s="110">
        <v>227.47931500000001</v>
      </c>
      <c r="L36" s="110">
        <v>197.8081</v>
      </c>
      <c r="M36" s="110">
        <v>197.8081</v>
      </c>
      <c r="N36" s="110">
        <v>197.8081</v>
      </c>
      <c r="O36" s="143">
        <v>197.8081</v>
      </c>
      <c r="P36" s="111">
        <f t="shared" ref="P36:V36" si="5">O36</f>
        <v>197.8081</v>
      </c>
      <c r="Q36" s="111">
        <f t="shared" si="5"/>
        <v>197.8081</v>
      </c>
      <c r="R36" s="111">
        <f t="shared" si="5"/>
        <v>197.8081</v>
      </c>
      <c r="S36" s="111">
        <f t="shared" si="5"/>
        <v>197.8081</v>
      </c>
      <c r="T36" s="111">
        <f t="shared" si="5"/>
        <v>197.8081</v>
      </c>
      <c r="U36" s="111">
        <f t="shared" si="5"/>
        <v>197.8081</v>
      </c>
      <c r="V36" s="111">
        <f t="shared" si="5"/>
        <v>197.8081</v>
      </c>
    </row>
    <row r="37" spans="3:22" ht="18.75" customHeight="1" x14ac:dyDescent="0.2">
      <c r="C37" s="47"/>
      <c r="I37" s="94" t="s">
        <v>87</v>
      </c>
      <c r="J37" s="95" t="s">
        <v>88</v>
      </c>
      <c r="K37" s="110">
        <v>153.74520000000001</v>
      </c>
      <c r="L37" s="110">
        <v>153.74520000000001</v>
      </c>
      <c r="M37" s="110">
        <v>144.13612499999999</v>
      </c>
      <c r="N37" s="110">
        <v>134.52705</v>
      </c>
      <c r="O37" s="143">
        <v>134.52705</v>
      </c>
      <c r="P37" s="111">
        <f t="shared" ref="P37:V37" si="6">O37</f>
        <v>134.52705</v>
      </c>
      <c r="Q37" s="111">
        <f t="shared" si="6"/>
        <v>134.52705</v>
      </c>
      <c r="R37" s="111">
        <f t="shared" si="6"/>
        <v>134.52705</v>
      </c>
      <c r="S37" s="111">
        <f t="shared" si="6"/>
        <v>134.52705</v>
      </c>
      <c r="T37" s="111">
        <f t="shared" si="6"/>
        <v>134.52705</v>
      </c>
      <c r="U37" s="111">
        <f t="shared" si="6"/>
        <v>134.52705</v>
      </c>
      <c r="V37" s="111">
        <f t="shared" si="6"/>
        <v>134.52705</v>
      </c>
    </row>
    <row r="38" spans="3:22" ht="22.5" customHeight="1" x14ac:dyDescent="0.2">
      <c r="C38" s="47"/>
      <c r="I38" s="99" t="s">
        <v>89</v>
      </c>
      <c r="J38" s="105" t="s">
        <v>90</v>
      </c>
      <c r="K38" s="112">
        <v>89.328400000000002</v>
      </c>
      <c r="L38" s="112">
        <v>89.220399999999998</v>
      </c>
      <c r="M38" s="112">
        <v>89.328400000000002</v>
      </c>
      <c r="N38" s="112">
        <v>89.328400000000002</v>
      </c>
      <c r="O38" s="147">
        <v>89.328400000000002</v>
      </c>
      <c r="P38" s="113">
        <f t="shared" ref="P38:V38" si="7">O38</f>
        <v>89.328400000000002</v>
      </c>
      <c r="Q38" s="113">
        <f t="shared" si="7"/>
        <v>89.328400000000002</v>
      </c>
      <c r="R38" s="113">
        <f t="shared" si="7"/>
        <v>89.328400000000002</v>
      </c>
      <c r="S38" s="113">
        <f t="shared" si="7"/>
        <v>89.328400000000002</v>
      </c>
      <c r="T38" s="113">
        <f t="shared" si="7"/>
        <v>89.328400000000002</v>
      </c>
      <c r="U38" s="113">
        <f t="shared" si="7"/>
        <v>89.328400000000002</v>
      </c>
      <c r="V38" s="113">
        <f t="shared" si="7"/>
        <v>89.328400000000002</v>
      </c>
    </row>
    <row r="39" spans="3:22" ht="20.25" customHeight="1" x14ac:dyDescent="0.2">
      <c r="I39" s="94" t="s">
        <v>91</v>
      </c>
      <c r="J39" s="95" t="s">
        <v>91</v>
      </c>
      <c r="K39" s="110">
        <v>52.48048</v>
      </c>
      <c r="L39" s="110">
        <v>52.48048</v>
      </c>
      <c r="M39" s="110">
        <v>52.48048</v>
      </c>
      <c r="N39" s="110">
        <v>52.48048</v>
      </c>
      <c r="O39" s="143">
        <v>52.48048</v>
      </c>
      <c r="P39" s="111">
        <f t="shared" ref="P39:V39" si="8">O39</f>
        <v>52.48048</v>
      </c>
      <c r="Q39" s="111">
        <f t="shared" si="8"/>
        <v>52.48048</v>
      </c>
      <c r="R39" s="111">
        <f t="shared" si="8"/>
        <v>52.48048</v>
      </c>
      <c r="S39" s="111">
        <f t="shared" si="8"/>
        <v>52.48048</v>
      </c>
      <c r="T39" s="111">
        <f t="shared" si="8"/>
        <v>52.48048</v>
      </c>
      <c r="U39" s="111">
        <f t="shared" si="8"/>
        <v>52.48048</v>
      </c>
      <c r="V39" s="111">
        <f t="shared" si="8"/>
        <v>52.48048</v>
      </c>
    </row>
    <row r="40" spans="3:22" ht="16.5" customHeight="1" x14ac:dyDescent="0.2">
      <c r="I40" s="114" t="s">
        <v>92</v>
      </c>
      <c r="J40" s="105" t="s">
        <v>93</v>
      </c>
      <c r="K40" s="112">
        <v>1.5</v>
      </c>
      <c r="L40" s="112">
        <v>1.5</v>
      </c>
      <c r="M40" s="112">
        <v>1.9</v>
      </c>
      <c r="N40" s="112">
        <v>2.2999999999999998</v>
      </c>
      <c r="O40" s="147">
        <f>2.3</f>
        <v>2.2999999999999998</v>
      </c>
      <c r="P40" s="113">
        <f t="shared" ref="P40:V40" si="9">O40</f>
        <v>2.2999999999999998</v>
      </c>
      <c r="Q40" s="113">
        <f t="shared" si="9"/>
        <v>2.2999999999999998</v>
      </c>
      <c r="R40" s="113">
        <f t="shared" si="9"/>
        <v>2.2999999999999998</v>
      </c>
      <c r="S40" s="113">
        <f t="shared" si="9"/>
        <v>2.2999999999999998</v>
      </c>
      <c r="T40" s="113">
        <f t="shared" si="9"/>
        <v>2.2999999999999998</v>
      </c>
      <c r="U40" s="113">
        <f t="shared" si="9"/>
        <v>2.2999999999999998</v>
      </c>
      <c r="V40" s="113">
        <f t="shared" si="9"/>
        <v>2.2999999999999998</v>
      </c>
    </row>
    <row r="41" spans="3:22" ht="17" thickBot="1" x14ac:dyDescent="0.25">
      <c r="I41" s="106" t="s">
        <v>94</v>
      </c>
      <c r="J41" s="107"/>
      <c r="K41" s="115">
        <v>1017.5498000000002</v>
      </c>
      <c r="L41" s="115">
        <v>1006.1350200000002</v>
      </c>
      <c r="M41" s="115">
        <v>989.28353499999992</v>
      </c>
      <c r="N41" s="115">
        <v>961.01860999999985</v>
      </c>
      <c r="O41" s="148">
        <f>961.01861</f>
        <v>961.01860999999997</v>
      </c>
      <c r="P41" s="116">
        <f t="shared" ref="P41:V41" si="10">O41</f>
        <v>961.01860999999997</v>
      </c>
      <c r="Q41" s="116">
        <f t="shared" si="10"/>
        <v>961.01860999999997</v>
      </c>
      <c r="R41" s="116">
        <f t="shared" si="10"/>
        <v>961.01860999999997</v>
      </c>
      <c r="S41" s="116">
        <f t="shared" si="10"/>
        <v>961.01860999999997</v>
      </c>
      <c r="T41" s="116">
        <f t="shared" si="10"/>
        <v>961.01860999999997</v>
      </c>
      <c r="U41" s="116">
        <f t="shared" si="10"/>
        <v>961.01860999999997</v>
      </c>
      <c r="V41" s="116">
        <f t="shared" si="10"/>
        <v>961.01860999999997</v>
      </c>
    </row>
    <row r="42" spans="3:22" x14ac:dyDescent="0.2">
      <c r="I42" s="138" t="s">
        <v>156</v>
      </c>
      <c r="K42" s="128"/>
      <c r="L42" s="128"/>
      <c r="M42" s="128"/>
      <c r="N42" s="128"/>
    </row>
  </sheetData>
  <sheetProtection algorithmName="SHA-512" hashValue="K6+nbNgHzBajwrwrDT9w5a8qp7M3YI6eRteANBsRsKNIGRQRwzIasRk5bfx/i5rMCij4H1f4u4Ag07UrOqFHvQ==" saltValue="zEtAnoTdlpVsT2NugiODBw==" spinCount="100000" sheet="1" objects="1" scenarios="1" formatCells="0" formatColumns="0" formatRows="0" insertColumns="0" insertRows="0" insertHyperlinks="0" deleteColumns="0" deleteRows="0" sort="0" autoFilter="0" pivotTables="0"/>
  <mergeCells count="1">
    <mergeCell ref="I2:L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78CE7-68FD-436F-BEAF-87422D6EE48B}">
  <sheetPr codeName="Tabelle10">
    <tabColor rgb="FFD1DBCC"/>
  </sheetPr>
  <dimension ref="B2:V56"/>
  <sheetViews>
    <sheetView zoomScaleNormal="100" workbookViewId="0">
      <pane ySplit="4" topLeftCell="A5" activePane="bottomLeft" state="frozen"/>
      <selection pane="bottomLeft"/>
    </sheetView>
  </sheetViews>
  <sheetFormatPr baseColWidth="10" defaultColWidth="10.83203125" defaultRowHeight="13" x14ac:dyDescent="0.15"/>
  <cols>
    <col min="1" max="1" width="24.5" style="117" customWidth="1"/>
    <col min="2" max="2" width="10.83203125" style="117" customWidth="1"/>
    <col min="3" max="3" width="23.83203125" style="117" customWidth="1"/>
    <col min="4" max="4" width="22.83203125" style="117" customWidth="1"/>
    <col min="5" max="5" width="19" style="117" customWidth="1"/>
    <col min="6" max="6" width="24.5" style="117" customWidth="1"/>
    <col min="7" max="10" width="21.6640625" style="117" customWidth="1"/>
    <col min="11" max="16384" width="10.83203125" style="117"/>
  </cols>
  <sheetData>
    <row r="2" spans="2:22" ht="28.5" customHeight="1" x14ac:dyDescent="0.3">
      <c r="B2" s="1"/>
      <c r="C2" s="9"/>
      <c r="D2" s="1"/>
      <c r="E2" s="2"/>
      <c r="F2" s="1"/>
      <c r="G2" s="1"/>
      <c r="H2" s="1"/>
      <c r="I2" s="193" t="s">
        <v>121</v>
      </c>
      <c r="J2" s="193"/>
      <c r="K2" s="193"/>
      <c r="L2" s="193"/>
      <c r="M2" s="1"/>
      <c r="N2" s="1"/>
      <c r="O2" s="1"/>
      <c r="P2" s="1"/>
      <c r="Q2" s="1"/>
      <c r="R2" s="1"/>
      <c r="S2" s="1"/>
      <c r="T2" s="1"/>
      <c r="U2" s="1"/>
    </row>
    <row r="3" spans="2:22" ht="23.25" customHeight="1" x14ac:dyDescent="0.2">
      <c r="B3" s="1"/>
      <c r="C3" s="9"/>
      <c r="D3" s="1"/>
      <c r="E3" s="1"/>
      <c r="F3" s="1"/>
      <c r="G3" s="1"/>
      <c r="H3" s="1"/>
      <c r="I3" s="193"/>
      <c r="J3" s="193"/>
      <c r="K3" s="193"/>
      <c r="L3" s="193"/>
      <c r="M3" s="1"/>
      <c r="N3" s="1"/>
      <c r="O3" s="1"/>
      <c r="P3" s="1"/>
      <c r="Q3" s="1"/>
      <c r="R3" s="1"/>
      <c r="S3" s="1"/>
      <c r="T3" s="1"/>
      <c r="U3" s="1"/>
    </row>
    <row r="6" spans="2:22" s="62" customFormat="1" ht="19" x14ac:dyDescent="0.2">
      <c r="B6" s="93" t="s">
        <v>115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47"/>
    </row>
    <row r="9" spans="2:22" ht="23.25" customHeight="1" x14ac:dyDescent="0.15">
      <c r="C9" s="194" t="s">
        <v>172</v>
      </c>
      <c r="D9" s="194"/>
      <c r="E9" s="194"/>
      <c r="F9" s="194"/>
      <c r="G9" s="194"/>
      <c r="H9" s="194"/>
      <c r="I9" s="194"/>
      <c r="J9" s="194"/>
      <c r="K9" s="194"/>
    </row>
    <row r="10" spans="2:22" x14ac:dyDescent="0.15">
      <c r="C10" s="194"/>
      <c r="D10" s="194"/>
      <c r="E10" s="194"/>
      <c r="F10" s="194"/>
      <c r="G10" s="194"/>
      <c r="H10" s="194"/>
      <c r="I10" s="194"/>
      <c r="J10" s="194"/>
      <c r="K10" s="194"/>
    </row>
    <row r="12" spans="2:22" ht="34" customHeight="1" x14ac:dyDescent="0.15">
      <c r="J12" s="118"/>
    </row>
    <row r="16" spans="2:22" x14ac:dyDescent="0.15">
      <c r="H16" s="10" t="s">
        <v>116</v>
      </c>
      <c r="I16" s="5">
        <v>2023</v>
      </c>
      <c r="J16" s="5">
        <v>2024</v>
      </c>
      <c r="K16" s="5">
        <v>2025</v>
      </c>
      <c r="L16" s="5">
        <v>2026</v>
      </c>
    </row>
    <row r="17" spans="2:22" x14ac:dyDescent="0.15">
      <c r="H17" s="119" t="s">
        <v>117</v>
      </c>
      <c r="I17" s="120">
        <v>522.97659545365036</v>
      </c>
      <c r="J17" s="120">
        <v>642.42409208801837</v>
      </c>
      <c r="K17" s="120">
        <v>700.86168354571691</v>
      </c>
      <c r="L17" s="120">
        <v>727.86372420161035</v>
      </c>
    </row>
    <row r="18" spans="2:22" x14ac:dyDescent="0.15">
      <c r="H18" s="119" t="s">
        <v>98</v>
      </c>
      <c r="I18" s="120">
        <v>129.61901209080122</v>
      </c>
      <c r="J18" s="120">
        <v>194.09002109080117</v>
      </c>
      <c r="K18" s="120">
        <v>209.57180437409855</v>
      </c>
      <c r="L18" s="120">
        <v>219.53331383775443</v>
      </c>
    </row>
    <row r="19" spans="2:22" x14ac:dyDescent="0.15">
      <c r="H19" s="119" t="s">
        <v>118</v>
      </c>
      <c r="I19" s="120">
        <v>370.54099146367048</v>
      </c>
      <c r="J19" s="120">
        <v>429.29716556843232</v>
      </c>
      <c r="K19" s="120">
        <v>556.26993791399229</v>
      </c>
      <c r="L19" s="120">
        <v>581.91809796583982</v>
      </c>
    </row>
    <row r="20" spans="2:22" x14ac:dyDescent="0.15">
      <c r="H20" s="119" t="s">
        <v>119</v>
      </c>
      <c r="I20" s="120">
        <v>183.84615783999999</v>
      </c>
      <c r="J20" s="120">
        <v>209.05415784000002</v>
      </c>
      <c r="K20" s="120">
        <v>194.84615783999999</v>
      </c>
      <c r="L20" s="120">
        <v>206.84615783999999</v>
      </c>
    </row>
    <row r="21" spans="2:22" ht="14" thickBot="1" x14ac:dyDescent="0.2">
      <c r="H21" s="121" t="s">
        <v>94</v>
      </c>
      <c r="I21" s="122">
        <v>1206.9827568481221</v>
      </c>
      <c r="J21" s="122">
        <v>1474.8654365872519</v>
      </c>
      <c r="K21" s="122">
        <v>1661.5495836738075</v>
      </c>
      <c r="L21" s="122">
        <v>1736.1612938452047</v>
      </c>
    </row>
    <row r="22" spans="2:22" x14ac:dyDescent="0.15">
      <c r="H22" s="123" t="s">
        <v>145</v>
      </c>
    </row>
    <row r="23" spans="2:22" x14ac:dyDescent="0.15">
      <c r="H23" s="139" t="s">
        <v>157</v>
      </c>
    </row>
    <row r="29" spans="2:22" x14ac:dyDescent="0.15">
      <c r="C29" s="139" t="s">
        <v>157</v>
      </c>
    </row>
    <row r="32" spans="2:22" s="62" customFormat="1" ht="19" x14ac:dyDescent="0.2">
      <c r="B32" s="93" t="s">
        <v>99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47"/>
    </row>
    <row r="36" spans="3:8" ht="14" x14ac:dyDescent="0.15">
      <c r="C36" s="124" t="s">
        <v>120</v>
      </c>
    </row>
    <row r="38" spans="3:8" ht="43.5" customHeight="1" x14ac:dyDescent="0.15">
      <c r="C38" s="10" t="s">
        <v>97</v>
      </c>
      <c r="D38" s="11" t="s">
        <v>124</v>
      </c>
      <c r="E38" s="12" t="s">
        <v>123</v>
      </c>
      <c r="F38" s="12" t="s">
        <v>125</v>
      </c>
      <c r="G38" s="12" t="s">
        <v>122</v>
      </c>
      <c r="H38" s="13" t="s">
        <v>94</v>
      </c>
    </row>
    <row r="39" spans="3:8" x14ac:dyDescent="0.15">
      <c r="C39" s="119" t="s">
        <v>111</v>
      </c>
      <c r="D39" s="125">
        <v>245.86072038162828</v>
      </c>
      <c r="E39" s="125">
        <v>55.239279000000003</v>
      </c>
      <c r="F39" s="125">
        <v>166.28620000000001</v>
      </c>
      <c r="G39" s="125">
        <v>109.2347963</v>
      </c>
      <c r="H39" s="125">
        <v>576.6209956816283</v>
      </c>
    </row>
    <row r="40" spans="3:8" x14ac:dyDescent="0.15">
      <c r="C40" s="119" t="s">
        <v>100</v>
      </c>
      <c r="D40" s="125">
        <v>92.503676999999996</v>
      </c>
      <c r="E40" s="125">
        <v>40.725000000000001</v>
      </c>
      <c r="F40" s="125">
        <v>57.777130000000007</v>
      </c>
      <c r="G40" s="125">
        <v>36.351999999999997</v>
      </c>
      <c r="H40" s="125">
        <v>227.35780700000001</v>
      </c>
    </row>
    <row r="41" spans="3:8" x14ac:dyDescent="0.15">
      <c r="C41" s="119" t="s">
        <v>103</v>
      </c>
      <c r="D41" s="125">
        <v>97.197000000000003</v>
      </c>
      <c r="E41" s="125">
        <v>25.567520881368818</v>
      </c>
      <c r="F41" s="125">
        <v>40.114890000000003</v>
      </c>
      <c r="G41" s="125">
        <v>12.9985</v>
      </c>
      <c r="H41" s="125">
        <v>175.87791088136882</v>
      </c>
    </row>
    <row r="42" spans="3:8" x14ac:dyDescent="0.15">
      <c r="C42" s="119" t="s">
        <v>102</v>
      </c>
      <c r="D42" s="125">
        <v>81.348019999982</v>
      </c>
      <c r="E42" s="125">
        <v>21.309972356636575</v>
      </c>
      <c r="F42" s="125">
        <v>58.860771899999996</v>
      </c>
      <c r="G42" s="125">
        <v>0</v>
      </c>
      <c r="H42" s="125">
        <v>161.51876425661857</v>
      </c>
    </row>
    <row r="43" spans="3:8" x14ac:dyDescent="0.15">
      <c r="C43" s="119" t="s">
        <v>108</v>
      </c>
      <c r="D43" s="125">
        <v>36.832400999999997</v>
      </c>
      <c r="E43" s="125">
        <v>8.6475749999999998</v>
      </c>
      <c r="F43" s="125">
        <v>47.994680200000005</v>
      </c>
      <c r="G43" s="125">
        <v>0</v>
      </c>
      <c r="H43" s="125">
        <v>93.474656199999998</v>
      </c>
    </row>
    <row r="44" spans="3:8" x14ac:dyDescent="0.15">
      <c r="C44" s="119" t="s">
        <v>107</v>
      </c>
      <c r="D44" s="125">
        <v>19.903998000000001</v>
      </c>
      <c r="E44" s="125">
        <v>7.3391724939445435</v>
      </c>
      <c r="F44" s="125">
        <v>62.616137000000002</v>
      </c>
      <c r="G44" s="125">
        <v>0</v>
      </c>
      <c r="H44" s="125">
        <v>89.859307493944556</v>
      </c>
    </row>
    <row r="45" spans="3:8" x14ac:dyDescent="0.15">
      <c r="C45" s="119" t="s">
        <v>106</v>
      </c>
      <c r="D45" s="125">
        <v>35.697231000000002</v>
      </c>
      <c r="E45" s="125">
        <v>8.7417320000000007</v>
      </c>
      <c r="F45" s="125">
        <v>20.8121889921694</v>
      </c>
      <c r="G45" s="125">
        <v>6.3384615399999999</v>
      </c>
      <c r="H45" s="125">
        <v>71.589613532169395</v>
      </c>
    </row>
    <row r="46" spans="3:8" x14ac:dyDescent="0.15">
      <c r="C46" s="119" t="s">
        <v>104</v>
      </c>
      <c r="D46" s="125">
        <v>24.081958</v>
      </c>
      <c r="E46" s="125">
        <v>11.86364716666667</v>
      </c>
      <c r="F46" s="125">
        <v>37.418300000000002</v>
      </c>
      <c r="G46" s="125">
        <v>11</v>
      </c>
      <c r="H46" s="125">
        <v>84.363905166666669</v>
      </c>
    </row>
    <row r="47" spans="3:8" x14ac:dyDescent="0.15">
      <c r="C47" s="119" t="s">
        <v>107</v>
      </c>
      <c r="D47" s="125">
        <v>31.690656000000001</v>
      </c>
      <c r="E47" s="125">
        <v>12</v>
      </c>
      <c r="F47" s="125">
        <v>0</v>
      </c>
      <c r="G47" s="125">
        <v>12</v>
      </c>
      <c r="H47" s="125">
        <v>55.690656000000004</v>
      </c>
    </row>
    <row r="48" spans="3:8" x14ac:dyDescent="0.15">
      <c r="C48" s="119" t="s">
        <v>109</v>
      </c>
      <c r="D48" s="125">
        <v>33.415700000000001</v>
      </c>
      <c r="E48" s="125">
        <v>14.114414939137847</v>
      </c>
      <c r="F48" s="125">
        <v>26.114189199999998</v>
      </c>
      <c r="G48" s="125">
        <v>0</v>
      </c>
      <c r="H48" s="125">
        <v>73.644304139137844</v>
      </c>
    </row>
    <row r="49" spans="3:8" x14ac:dyDescent="0.15">
      <c r="C49" s="119" t="s">
        <v>101</v>
      </c>
      <c r="D49" s="125">
        <v>0</v>
      </c>
      <c r="E49" s="125">
        <v>9.5150000000000006</v>
      </c>
      <c r="F49" s="125">
        <v>39.583000403670525</v>
      </c>
      <c r="G49" s="125">
        <v>15</v>
      </c>
      <c r="H49" s="125">
        <v>64.098000403670525</v>
      </c>
    </row>
    <row r="50" spans="3:8" x14ac:dyDescent="0.15">
      <c r="C50" s="119" t="s">
        <v>110</v>
      </c>
      <c r="D50" s="125">
        <v>23.850391470000002</v>
      </c>
      <c r="E50" s="125">
        <v>3</v>
      </c>
      <c r="F50" s="125">
        <v>19.35868</v>
      </c>
      <c r="G50" s="125">
        <v>1.4523999999999999</v>
      </c>
      <c r="H50" s="125">
        <v>47.661471469999995</v>
      </c>
    </row>
    <row r="51" spans="3:8" x14ac:dyDescent="0.15">
      <c r="C51" s="119" t="s">
        <v>105</v>
      </c>
      <c r="D51" s="125">
        <v>5.4819713499999994</v>
      </c>
      <c r="E51" s="125">
        <v>1.47</v>
      </c>
      <c r="F51" s="125">
        <v>4.9819302699999994</v>
      </c>
      <c r="G51" s="125">
        <v>2.4700000000000002</v>
      </c>
      <c r="H51" s="125">
        <v>14.403901619999999</v>
      </c>
    </row>
    <row r="52" spans="3:8" x14ac:dyDescent="0.15">
      <c r="C52" s="119" t="s">
        <v>112</v>
      </c>
      <c r="D52" s="125">
        <v>0</v>
      </c>
      <c r="E52" s="125">
        <v>0</v>
      </c>
      <c r="F52" s="125">
        <v>0</v>
      </c>
      <c r="G52" s="125">
        <v>0</v>
      </c>
      <c r="H52" s="125">
        <v>0</v>
      </c>
    </row>
    <row r="53" spans="3:8" x14ac:dyDescent="0.15">
      <c r="C53" s="119" t="s">
        <v>113</v>
      </c>
      <c r="D53" s="125">
        <v>0</v>
      </c>
      <c r="E53" s="125">
        <v>0</v>
      </c>
      <c r="F53" s="125">
        <v>0</v>
      </c>
      <c r="G53" s="125">
        <v>0</v>
      </c>
      <c r="H53" s="125">
        <v>0</v>
      </c>
    </row>
    <row r="54" spans="3:8" x14ac:dyDescent="0.15">
      <c r="C54" s="119" t="s">
        <v>114</v>
      </c>
      <c r="D54" s="125">
        <v>0</v>
      </c>
      <c r="E54" s="125">
        <v>0</v>
      </c>
      <c r="F54" s="125">
        <v>0</v>
      </c>
      <c r="G54" s="125">
        <v>0</v>
      </c>
      <c r="H54" s="125">
        <v>0</v>
      </c>
    </row>
    <row r="55" spans="3:8" ht="14" thickBot="1" x14ac:dyDescent="0.2">
      <c r="C55" s="121" t="s">
        <v>115</v>
      </c>
      <c r="D55" s="126">
        <v>727.86372420161024</v>
      </c>
      <c r="E55" s="126">
        <v>219.53331383775449</v>
      </c>
      <c r="F55" s="126">
        <v>581.91809796584005</v>
      </c>
      <c r="G55" s="126">
        <v>206.84615784000002</v>
      </c>
      <c r="H55" s="126">
        <v>1736.1612938452045</v>
      </c>
    </row>
    <row r="56" spans="3:8" x14ac:dyDescent="0.15">
      <c r="C56" s="139" t="s">
        <v>157</v>
      </c>
    </row>
  </sheetData>
  <sheetProtection algorithmName="SHA-512" hashValue="1VBWn3hJ35UVGcf4PFGKhszWy8BrdTBtbw6niQHadB2I7BK7EVViKP5uV+9genMpLJB6ca3wDxaZj6WGNjx7Bw==" saltValue="tOCaYvzSgowFXu6y7h0kBQ==" spinCount="100000" sheet="1" objects="1" scenarios="1" formatCells="0" formatColumns="0" formatRows="0" insertColumns="0" insertRows="0" insertHyperlinks="0" deleteColumns="0" deleteRows="0" sort="0" autoFilter="0" pivotTables="0"/>
  <mergeCells count="2">
    <mergeCell ref="C9:K10"/>
    <mergeCell ref="I2:L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59782-A9EB-4F0F-84A3-B715AE9BDC1C}">
  <sheetPr codeName="Tabelle11">
    <tabColor rgb="FFD1DBCC"/>
  </sheetPr>
  <dimension ref="B2:T26"/>
  <sheetViews>
    <sheetView workbookViewId="0">
      <pane ySplit="3" topLeftCell="A4" activePane="bottomLeft" state="frozen"/>
      <selection pane="bottomLeft" activeCell="N12" sqref="N12"/>
    </sheetView>
  </sheetViews>
  <sheetFormatPr baseColWidth="10" defaultColWidth="11.5" defaultRowHeight="15" x14ac:dyDescent="0.2"/>
  <cols>
    <col min="1" max="3" width="16.5" style="47" bestFit="1" customWidth="1"/>
    <col min="4" max="10" width="11.5" style="47"/>
    <col min="11" max="11" width="19.33203125" style="47" customWidth="1"/>
    <col min="12" max="12" width="11.5" style="47"/>
    <col min="13" max="13" width="18" style="47" customWidth="1"/>
    <col min="14" max="16384" width="11.5" style="47"/>
  </cols>
  <sheetData>
    <row r="2" spans="2:20" s="117" customFormat="1" ht="28.5" customHeight="1" x14ac:dyDescent="0.3">
      <c r="B2" s="1"/>
      <c r="C2" s="9"/>
      <c r="D2" s="1"/>
      <c r="E2" s="2"/>
      <c r="F2" s="1"/>
      <c r="G2" s="1"/>
      <c r="H2" s="1"/>
      <c r="I2" s="193" t="s">
        <v>135</v>
      </c>
      <c r="J2" s="193"/>
      <c r="K2" s="193"/>
      <c r="L2" s="193"/>
      <c r="M2" s="1"/>
      <c r="N2" s="1"/>
      <c r="O2" s="1"/>
      <c r="P2" s="1"/>
      <c r="Q2" s="1"/>
      <c r="R2" s="1"/>
      <c r="S2" s="1"/>
      <c r="T2" s="1"/>
    </row>
    <row r="3" spans="2:20" s="117" customFormat="1" ht="23.25" customHeight="1" x14ac:dyDescent="0.2">
      <c r="B3" s="1"/>
      <c r="C3" s="9"/>
      <c r="D3" s="1"/>
      <c r="E3" s="1"/>
      <c r="F3" s="1"/>
      <c r="G3" s="1"/>
      <c r="H3" s="1"/>
      <c r="I3" s="193"/>
      <c r="J3" s="193"/>
      <c r="K3" s="193"/>
      <c r="L3" s="193"/>
      <c r="M3" s="1"/>
      <c r="N3" s="1"/>
      <c r="O3" s="1"/>
      <c r="P3" s="1"/>
      <c r="Q3" s="1"/>
      <c r="R3" s="1"/>
      <c r="S3" s="1"/>
      <c r="T3" s="1"/>
    </row>
    <row r="4" spans="2:20" s="117" customFormat="1" ht="24" x14ac:dyDescent="0.3">
      <c r="B4" s="15"/>
      <c r="C4" s="16"/>
      <c r="D4" s="15"/>
      <c r="E4" s="15"/>
      <c r="F4" s="15"/>
      <c r="G4" s="15"/>
      <c r="H4" s="15"/>
      <c r="I4" s="15"/>
      <c r="J4" s="17"/>
      <c r="K4" s="15"/>
      <c r="L4" s="15"/>
      <c r="M4" s="15"/>
      <c r="N4" s="15"/>
      <c r="O4" s="15"/>
      <c r="P4" s="15"/>
      <c r="Q4" s="15"/>
      <c r="R4" s="15"/>
      <c r="S4" s="15"/>
      <c r="T4" s="15"/>
    </row>
    <row r="6" spans="2:20" ht="19" x14ac:dyDescent="0.25">
      <c r="B6" s="162" t="s">
        <v>173</v>
      </c>
    </row>
    <row r="9" spans="2:20" ht="15" customHeight="1" x14ac:dyDescent="0.25">
      <c r="B9" s="127"/>
      <c r="C9" s="127"/>
      <c r="D9" s="127"/>
      <c r="E9" s="127"/>
      <c r="F9" s="127"/>
      <c r="G9" s="127"/>
      <c r="H9" s="127"/>
      <c r="I9" s="127"/>
      <c r="J9" s="127"/>
    </row>
    <row r="10" spans="2:20" ht="15" customHeight="1" x14ac:dyDescent="0.25">
      <c r="C10" s="127"/>
      <c r="D10" s="127"/>
      <c r="E10" s="127"/>
      <c r="F10" s="127"/>
      <c r="G10" s="127"/>
      <c r="H10" s="127"/>
      <c r="I10" s="127"/>
      <c r="J10" s="127"/>
    </row>
    <row r="12" spans="2:20" x14ac:dyDescent="0.2">
      <c r="J12" s="18"/>
      <c r="K12" s="19" t="s">
        <v>136</v>
      </c>
      <c r="L12" s="21" t="s">
        <v>158</v>
      </c>
      <c r="M12" s="21" t="s">
        <v>159</v>
      </c>
      <c r="N12" s="20">
        <v>2034</v>
      </c>
    </row>
    <row r="13" spans="2:20" x14ac:dyDescent="0.2">
      <c r="J13" s="129" t="s">
        <v>131</v>
      </c>
      <c r="K13" s="4" t="s">
        <v>129</v>
      </c>
      <c r="L13" s="130">
        <v>1441.8666666666668</v>
      </c>
      <c r="M13" s="130">
        <v>648.66666666666663</v>
      </c>
      <c r="N13" s="131">
        <v>471.42269492257873</v>
      </c>
    </row>
    <row r="14" spans="2:20" ht="15" hidden="1" customHeight="1" x14ac:dyDescent="0.2">
      <c r="J14" s="129"/>
      <c r="K14" s="4" t="s">
        <v>132</v>
      </c>
      <c r="L14" s="130" t="e">
        <v>#N/A</v>
      </c>
      <c r="M14" s="130" t="e">
        <v>#N/A</v>
      </c>
      <c r="N14" s="131" t="e">
        <v>#N/A</v>
      </c>
    </row>
    <row r="15" spans="2:20" ht="30" hidden="1" customHeight="1" x14ac:dyDescent="0.2">
      <c r="J15" s="129"/>
      <c r="K15" s="28" t="s">
        <v>133</v>
      </c>
      <c r="L15" s="130" t="e">
        <v>#N/A</v>
      </c>
      <c r="M15" s="130" t="e">
        <v>#N/A</v>
      </c>
      <c r="N15" s="131" t="e">
        <v>#N/A</v>
      </c>
    </row>
    <row r="16" spans="2:20" x14ac:dyDescent="0.2">
      <c r="J16" s="195" t="s">
        <v>126</v>
      </c>
      <c r="K16" s="132" t="s">
        <v>127</v>
      </c>
      <c r="L16" s="133">
        <v>466.40000000000003</v>
      </c>
      <c r="M16" s="133">
        <v>715.70100000000002</v>
      </c>
      <c r="N16" s="134">
        <v>679.45224906554949</v>
      </c>
    </row>
    <row r="17" spans="10:16" x14ac:dyDescent="0.2">
      <c r="J17" s="196"/>
      <c r="K17" s="4" t="s">
        <v>128</v>
      </c>
      <c r="L17" s="130">
        <v>240.63333333333333</v>
      </c>
      <c r="M17" s="130">
        <v>274.51675</v>
      </c>
      <c r="N17" s="131">
        <v>218.25895254382544</v>
      </c>
    </row>
    <row r="18" spans="10:16" x14ac:dyDescent="0.2">
      <c r="J18" s="196"/>
      <c r="K18" s="4" t="s">
        <v>130</v>
      </c>
      <c r="L18" s="130">
        <v>594.86666666666667</v>
      </c>
      <c r="M18" s="130">
        <v>609.77024999999992</v>
      </c>
      <c r="N18" s="131">
        <v>280.41701637846199</v>
      </c>
    </row>
    <row r="19" spans="10:16" x14ac:dyDescent="0.2">
      <c r="J19" s="197"/>
      <c r="K19" s="135" t="s">
        <v>134</v>
      </c>
      <c r="L19" s="136">
        <v>2068.3678630246318</v>
      </c>
      <c r="M19" s="136">
        <v>1112.2159561007625</v>
      </c>
      <c r="N19" s="137">
        <v>725.83027295766772</v>
      </c>
    </row>
    <row r="22" spans="10:16" x14ac:dyDescent="0.2">
      <c r="N22" s="128"/>
      <c r="O22" s="128"/>
      <c r="P22" s="128"/>
    </row>
    <row r="25" spans="10:16" ht="11.25" hidden="1" customHeight="1" x14ac:dyDescent="0.2"/>
    <row r="26" spans="10:16" ht="11.25" hidden="1" customHeight="1" x14ac:dyDescent="0.2"/>
  </sheetData>
  <sheetProtection algorithmName="SHA-512" hashValue="wYVPdinITTy27QAYc3tPj/70T2obEgZ3ApQliqmjbPMdAfWS/Ff1OjbErkgk3NXk3YW6rxSvFq++yGLMolb/Dg==" saltValue="fayI5/2p21jfyayCyZCszg==" spinCount="100000" sheet="1" objects="1" scenarios="1" formatCells="0" formatColumns="0" formatRows="0" insertColumns="0" insertRows="0" insertHyperlinks="0" deleteColumns="0" deleteRows="0" sort="0" autoFilter="0" pivotTables="0"/>
  <mergeCells count="2">
    <mergeCell ref="J16:J19"/>
    <mergeCell ref="I2:L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Info</vt:lpstr>
      <vt:lpstr>Inhalt</vt:lpstr>
      <vt:lpstr>Wirtschaftliche Entwicklung --&gt;</vt:lpstr>
      <vt:lpstr>Tab. 2.1-2.3_Makrodaten </vt:lpstr>
      <vt:lpstr>Abb. 2.1_Weltmarktpreise</vt:lpstr>
      <vt:lpstr>Abb. 2.2_Flächenentwicklung</vt:lpstr>
      <vt:lpstr>Politische Rahmenbedingungen -&gt;</vt:lpstr>
      <vt:lpstr>Abb. 2.4._GAP_Direktzahlungen</vt:lpstr>
      <vt:lpstr>Abb. 2.5_GAP_Ökoregelungen</vt:lpstr>
      <vt:lpstr>Abb. 2.6_GAP_2. Säule</vt:lpstr>
      <vt:lpstr>Abb. 2.7_Biokraftstoffe</vt:lpstr>
    </vt:vector>
  </TitlesOfParts>
  <Company>Th?nen Institut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 Haß</dc:creator>
  <cp:lastModifiedBy>Beate Büttner</cp:lastModifiedBy>
  <dcterms:created xsi:type="dcterms:W3CDTF">2022-10-06T12:21:27Z</dcterms:created>
  <dcterms:modified xsi:type="dcterms:W3CDTF">2024-11-27T07:40:48Z</dcterms:modified>
</cp:coreProperties>
</file>